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0890" activeTab="1"/>
  </bookViews>
  <sheets>
    <sheet name="Таб.1п.9" sheetId="1" r:id="rId1"/>
    <sheet name="Лист 9б " sheetId="2" r:id="rId2"/>
  </sheets>
  <externalReferences>
    <externalReference r:id="rId5"/>
    <externalReference r:id="rId6"/>
  </externalReferences>
  <definedNames>
    <definedName name="codeTemplate">'[2]Инструкция'!$J$2</definedName>
    <definedName name="kind_of_NDS">'[2]TEHSHEET'!$I$2:$I$4</definedName>
    <definedName name="kvartal">'[1]TEHSHEET'!$B$2:$B$5</definedName>
    <definedName name="logic">'[2]TEHSHEET'!$A$2:$A$3</definedName>
    <definedName name="MONTH">'[2]TEHSHEET'!$E$2:$E$13</definedName>
    <definedName name="version">'[2]Инструкция'!$J$3</definedName>
    <definedName name="YEAR">'[2]TEHSHEET'!$B$2:$B$12</definedName>
  </definedNames>
  <calcPr fullCalcOnLoad="1"/>
</workbook>
</file>

<file path=xl/sharedStrings.xml><?xml version="1.0" encoding="utf-8"?>
<sst xmlns="http://schemas.openxmlformats.org/spreadsheetml/2006/main" count="299" uniqueCount="154">
  <si>
    <t>Раскрываемая информация</t>
  </si>
  <si>
    <t>Пункт</t>
  </si>
  <si>
    <t>а</t>
  </si>
  <si>
    <t>годовая финансовая (бухгалтерская) отчетность, а также аудиторское заключение (в случае, если в соответствии с законодательством Российской Федерации осуществлялась аудиторская проверка)</t>
  </si>
  <si>
    <t>ежегодно, не позднее 1 июня</t>
  </si>
  <si>
    <t>б*</t>
  </si>
  <si>
    <t>структура и объем затрат на производство и реализацию товаров (работ, услуг)*</t>
  </si>
  <si>
    <t>ежегодно, до 1 апреля</t>
  </si>
  <si>
    <t>в</t>
  </si>
  <si>
    <t>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энергии:                                                                                                                       подконтрольные (операционные) и неподконтрольные расходы;</t>
  </si>
  <si>
    <t>отчет о движении активов;</t>
  </si>
  <si>
    <t>отчет о вводе активов в течение года.</t>
  </si>
  <si>
    <t>по окончании года</t>
  </si>
  <si>
    <t>г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</si>
  <si>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необходимой валовой выручки)</t>
  </si>
  <si>
    <t>за 10 дней до представления в регулирующий орган предложения об установлении цен (тарифов)</t>
  </si>
  <si>
    <t>Постановление № 24</t>
  </si>
  <si>
    <t>Срок раскрытия</t>
  </si>
  <si>
    <t xml:space="preserve">в соответствии  с постановлением Правительства РФ от 21.01.2004 № 24 </t>
  </si>
  <si>
    <t xml:space="preserve">"Об утверждении стандартов раскрытия информации субъектами оптового и розничных рынков электрической энергии" </t>
  </si>
  <si>
    <t>Подпункт</t>
  </si>
  <si>
    <t>Раскрытие информации</t>
  </si>
  <si>
    <t>подконтрольные (операционные) и неподконтрольные расходы;</t>
  </si>
  <si>
    <t xml:space="preserve">Ежегодное раскрытие информации ЗАО «Производственное объединение Завод силикатного кирпича» (ЗАО ПО ЗСК) </t>
  </si>
  <si>
    <t>на 2015 год (по пункту 9)</t>
  </si>
  <si>
    <t>опубликовано до 01.06.2014</t>
  </si>
  <si>
    <t>метод доходности инвестированного капитала при государственном регулировании тарифов в отношении ЗАО ПО ЗСК не применялся</t>
  </si>
  <si>
    <t>-</t>
  </si>
  <si>
    <t>предложение о размере цен (тарифов) на 2016 г. направлялись и опубликовывались на сайте 09.04.2015 г.</t>
  </si>
  <si>
    <t>тыс. руб.</t>
  </si>
  <si>
    <r>
      <rPr>
        <b/>
        <sz val="12"/>
        <color indexed="8"/>
        <rFont val="Times New Roman"/>
        <family val="1"/>
      </rPr>
      <t>СМОТРИ</t>
    </r>
    <r>
      <rPr>
        <sz val="12"/>
        <color indexed="8"/>
        <rFont val="Times New Roman"/>
        <family val="1"/>
      </rPr>
      <t xml:space="preserve"> лист 9б в этом файле</t>
    </r>
  </si>
  <si>
    <t>Приложение 2</t>
  </si>
  <si>
    <t xml:space="preserve">                                                            к приказу Федеральной службы по тарифам                                                                                                                                                                             </t>
  </si>
  <si>
    <t>от  «24» октября 2014г. №1831-э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</si>
  <si>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</si>
  <si>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</si>
  <si>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</t>
  </si>
  <si>
    <t>осуществляется методом долгосрочной индексации необходимой валовой выручки</t>
  </si>
  <si>
    <t>№ п/п</t>
  </si>
  <si>
    <t>Ед.изм.</t>
  </si>
  <si>
    <t>Год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</si>
  <si>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</si>
  <si>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</si>
  <si>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</si>
  <si>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</si>
  <si>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</si>
  <si>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</si>
  <si>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</si>
  <si>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</si>
  <si>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</si>
  <si>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</si>
  <si>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1.1.1.1</t>
  </si>
  <si>
    <t xml:space="preserve">в том числе насырье, материалы, запасные части, инструмент, топливо </t>
  </si>
  <si>
    <t>1.1.1.2</t>
  </si>
  <si>
    <t>на ремонт</t>
  </si>
  <si>
    <t>1.1.1.3</t>
  </si>
  <si>
    <t>в том числена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</si>
  <si>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</si>
  <si>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</si>
  <si>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</si>
  <si>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</si>
  <si>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</si>
  <si>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</si>
  <si>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числеприбыль на социальное развитие (включая социальные выплаты)</t>
  </si>
  <si>
    <t>1.1.3.2</t>
  </si>
  <si>
    <t>в том числетранспортные услуги</t>
  </si>
  <si>
    <t>1.1.3.3</t>
  </si>
  <si>
    <t>в том числепрочие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</si>
  <si>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</si>
  <si>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</si>
  <si>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</si>
  <si>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 xml:space="preserve"> Оплата услуг ОАО «ФСК ЕЭС»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</si>
  <si>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</si>
  <si>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</si>
  <si>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</si>
  <si>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</si>
  <si>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</si>
  <si>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</si>
  <si>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</si>
  <si>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</si>
  <si>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</si>
  <si>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</si>
  <si>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</si>
  <si>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</si>
  <si>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</si>
  <si>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</si>
  <si>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</si>
  <si>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</si>
  <si>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</t>
  </si>
  <si>
    <t>(пункт 1.1.1.2 + пункт 1.1.2.1 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</si>
  <si>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</si>
  <si>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</si>
  <si>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</si>
  <si>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</si>
  <si>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</si>
  <si>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</si>
  <si>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</si>
  <si>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</si>
  <si>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</si>
  <si>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</si>
  <si>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</si>
  <si>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</si>
  <si>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</si>
  <si>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</si>
  <si>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</si>
  <si>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</si>
  <si>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</si>
  <si>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</si>
  <si>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</si>
  <si>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</si>
  <si>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</si>
  <si>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</si>
  <si>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</si>
  <si>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</si>
  <si>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</si>
  <si>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</si>
  <si>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</si>
  <si>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</si>
  <si>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</si>
  <si>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</si>
  <si>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</si>
  <si>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</si>
  <si>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</si>
  <si>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</si>
  <si>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</si>
  <si>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</si>
  <si>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к приказу Федеральной службы по тарифам</t>
  </si>
  <si>
    <t>1.1.</t>
  </si>
  <si>
    <t>1.1.1.</t>
  </si>
  <si>
    <t>1.1.2.</t>
  </si>
  <si>
    <t>1.1.3.</t>
  </si>
  <si>
    <t>1.1.4.</t>
  </si>
  <si>
    <t>1.1.5.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</si>
  <si>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</si>
  <si>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</si>
  <si>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</si>
  <si>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</si>
  <si>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</si>
  <si>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</si>
  <si>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</si>
  <si>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</si>
  <si>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</si>
  <si>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</si>
  <si>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</si>
  <si>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</si>
  <si>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</si>
  <si>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1.3.</t>
  </si>
  <si>
    <t>7.1.</t>
  </si>
  <si>
    <t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 №1178.</t>
  </si>
  <si>
    <t xml:space="preserve">   </t>
  </si>
  <si>
    <r>
      <t xml:space="preserve">Наименование организации: </t>
    </r>
    <r>
      <rPr>
        <b/>
        <sz val="12"/>
        <color indexed="8"/>
        <rFont val="Times New Roman"/>
        <family val="1"/>
      </rPr>
      <t>ЗАО "Производственное объединение Завод силикатного кирпича"</t>
    </r>
  </si>
  <si>
    <r>
      <t xml:space="preserve">ИНН: </t>
    </r>
    <r>
      <rPr>
        <b/>
        <sz val="12"/>
        <color indexed="8"/>
        <rFont val="Times New Roman"/>
        <family val="1"/>
      </rPr>
      <t>3443046698</t>
    </r>
  </si>
  <si>
    <r>
      <t xml:space="preserve">КПП: </t>
    </r>
    <r>
      <rPr>
        <b/>
        <sz val="12"/>
        <color indexed="8"/>
        <rFont val="Times New Roman"/>
        <family val="1"/>
      </rPr>
      <t>344301001</t>
    </r>
  </si>
  <si>
    <r>
      <t xml:space="preserve">Долгосрочный период регулирования: </t>
    </r>
    <r>
      <rPr>
        <b/>
        <sz val="12"/>
        <color indexed="8"/>
        <rFont val="Times New Roman"/>
        <family val="1"/>
      </rPr>
      <t>2015 г. - 2019 г.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</si>
</sst>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0"/>
    <numFmt numFmtId="171" formatCode="0.000"/>
    <numFmt numFmtId="172" formatCode="#,##0.0"/>
    <numFmt numFmtId="173" formatCode="0.00000"/>
    <numFmt numFmtId="174" formatCode="#,##0.000"/>
    <numFmt numFmtId="175" formatCode="#,##0.0000"/>
    <numFmt numFmtId="176" formatCode="0.00000000"/>
    <numFmt numFmtId="177" formatCode="0.0000000"/>
    <numFmt numFmtId="178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4" xfId="0" applyFont="1" applyBorder="1" applyAlignment="1">
      <alignment vertical="top" wrapText="1"/>
    </xf>
    <xf numFmtId="0" fontId="44" fillId="0" borderId="15" xfId="0" applyFont="1" applyBorder="1" applyAlignment="1">
      <alignment horizontal="center" vertical="top"/>
    </xf>
    <xf numFmtId="0" fontId="43" fillId="0" borderId="15" xfId="0" applyFont="1" applyBorder="1" applyAlignment="1">
      <alignment vertical="top" wrapText="1"/>
    </xf>
    <xf numFmtId="0" fontId="43" fillId="0" borderId="0" xfId="0" applyFont="1" applyAlignment="1">
      <alignment/>
    </xf>
    <xf numFmtId="0" fontId="43" fillId="0" borderId="16" xfId="0" applyFont="1" applyBorder="1" applyAlignment="1">
      <alignment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0" xfId="0" applyFont="1" applyAlignment="1">
      <alignment horizontal="right"/>
    </xf>
    <xf numFmtId="0" fontId="44" fillId="0" borderId="0" xfId="0" applyFont="1" applyBorder="1" applyAlignment="1">
      <alignment horizontal="center" vertical="top"/>
    </xf>
    <xf numFmtId="0" fontId="43" fillId="0" borderId="18" xfId="0" applyFont="1" applyBorder="1" applyAlignment="1">
      <alignment horizontal="center" vertical="top" wrapText="1"/>
    </xf>
    <xf numFmtId="0" fontId="43" fillId="0" borderId="18" xfId="0" applyFont="1" applyBorder="1" applyAlignment="1">
      <alignment vertical="top" wrapText="1"/>
    </xf>
    <xf numFmtId="0" fontId="43" fillId="0" borderId="11" xfId="0" applyFont="1" applyFill="1" applyBorder="1" applyAlignment="1">
      <alignment vertical="top" wrapText="1"/>
    </xf>
    <xf numFmtId="0" fontId="43" fillId="0" borderId="19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21" xfId="0" applyFont="1" applyBorder="1" applyAlignment="1">
      <alignment vertical="top" wrapText="1"/>
    </xf>
    <xf numFmtId="0" fontId="43" fillId="0" borderId="20" xfId="0" applyFont="1" applyBorder="1" applyAlignment="1">
      <alignment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24" xfId="0" applyFont="1" applyBorder="1" applyAlignment="1">
      <alignment vertical="top" wrapText="1"/>
    </xf>
    <xf numFmtId="0" fontId="2" fillId="12" borderId="16" xfId="0" applyFont="1" applyFill="1" applyBorder="1" applyAlignment="1">
      <alignment vertical="top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justify"/>
    </xf>
    <xf numFmtId="0" fontId="43" fillId="0" borderId="25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5" xfId="0" applyFont="1" applyBorder="1" applyAlignment="1">
      <alignment horizontal="center" wrapText="1"/>
    </xf>
    <xf numFmtId="0" fontId="43" fillId="0" borderId="0" xfId="0" applyFont="1" applyAlignment="1">
      <alignment horizontal="left"/>
    </xf>
    <xf numFmtId="0" fontId="47" fillId="0" borderId="0" xfId="0" applyFont="1" applyAlignment="1">
      <alignment/>
    </xf>
    <xf numFmtId="0" fontId="43" fillId="0" borderId="25" xfId="0" applyFont="1" applyBorder="1" applyAlignment="1">
      <alignment horizontal="left"/>
    </xf>
    <xf numFmtId="0" fontId="43" fillId="0" borderId="25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wrapText="1"/>
    </xf>
    <xf numFmtId="0" fontId="43" fillId="0" borderId="25" xfId="0" applyFont="1" applyBorder="1" applyAlignment="1">
      <alignment horizontal="justify" wrapText="1"/>
    </xf>
    <xf numFmtId="0" fontId="43" fillId="0" borderId="25" xfId="0" applyFont="1" applyBorder="1" applyAlignment="1">
      <alignment horizontal="center" vertical="top" wrapText="1"/>
    </xf>
    <xf numFmtId="16" fontId="43" fillId="0" borderId="25" xfId="0" applyNumberFormat="1" applyFont="1" applyBorder="1" applyAlignment="1">
      <alignment horizontal="center"/>
    </xf>
    <xf numFmtId="14" fontId="43" fillId="0" borderId="25" xfId="0" applyNumberFormat="1" applyFont="1" applyBorder="1" applyAlignment="1">
      <alignment horizontal="center"/>
    </xf>
    <xf numFmtId="0" fontId="43" fillId="0" borderId="25" xfId="0" applyFont="1" applyBorder="1" applyAlignment="1">
      <alignment horizontal="center" vertical="top" wrapText="1"/>
    </xf>
    <xf numFmtId="0" fontId="47" fillId="0" borderId="25" xfId="0" applyFont="1" applyBorder="1" applyAlignment="1">
      <alignment/>
    </xf>
    <xf numFmtId="0" fontId="43" fillId="0" borderId="0" xfId="0" applyFont="1" applyAlignment="1">
      <alignment horizontal="justify"/>
    </xf>
    <xf numFmtId="0" fontId="43" fillId="0" borderId="25" xfId="0" applyFont="1" applyFill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5" xfId="0" applyFont="1" applyBorder="1" applyAlignment="1">
      <alignment horizontal="center" wrapText="1"/>
    </xf>
    <xf numFmtId="0" fontId="43" fillId="0" borderId="25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4" fillId="0" borderId="21" xfId="0" applyFont="1" applyBorder="1" applyAlignment="1">
      <alignment horizontal="center" vertical="top"/>
    </xf>
    <xf numFmtId="0" fontId="44" fillId="0" borderId="15" xfId="0" applyFont="1" applyBorder="1" applyAlignment="1">
      <alignment horizontal="center" vertical="top"/>
    </xf>
    <xf numFmtId="0" fontId="43" fillId="0" borderId="15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left" vertical="top"/>
    </xf>
    <xf numFmtId="0" fontId="44" fillId="0" borderId="29" xfId="0" applyFont="1" applyBorder="1" applyAlignment="1">
      <alignment horizontal="left" vertical="top"/>
    </xf>
    <xf numFmtId="0" fontId="43" fillId="0" borderId="25" xfId="0" applyFont="1" applyBorder="1" applyAlignment="1">
      <alignment horizontal="center"/>
    </xf>
    <xf numFmtId="0" fontId="43" fillId="0" borderId="25" xfId="0" applyFont="1" applyBorder="1" applyAlignment="1">
      <alignment horizontal="center" wrapText="1"/>
    </xf>
    <xf numFmtId="0" fontId="43" fillId="0" borderId="25" xfId="0" applyFont="1" applyBorder="1" applyAlignment="1">
      <alignment horizontal="left"/>
    </xf>
    <xf numFmtId="14" fontId="43" fillId="0" borderId="25" xfId="0" applyNumberFormat="1" applyFont="1" applyBorder="1" applyAlignment="1">
      <alignment horizontal="center"/>
    </xf>
    <xf numFmtId="0" fontId="43" fillId="0" borderId="25" xfId="0" applyFont="1" applyBorder="1" applyAlignment="1">
      <alignment horizontal="center" vertical="top" wrapText="1"/>
    </xf>
    <xf numFmtId="16" fontId="43" fillId="0" borderId="25" xfId="0" applyNumberFormat="1" applyFont="1" applyBorder="1" applyAlignment="1">
      <alignment horizontal="center"/>
    </xf>
    <xf numFmtId="0" fontId="47" fillId="0" borderId="25" xfId="0" applyFont="1" applyBorder="1" applyAlignment="1">
      <alignment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center"/>
    </xf>
    <xf numFmtId="0" fontId="43" fillId="0" borderId="25" xfId="0" applyFont="1" applyFill="1" applyBorder="1" applyAlignment="1">
      <alignment horizontal="justify" wrapText="1"/>
    </xf>
    <xf numFmtId="0" fontId="48" fillId="0" borderId="25" xfId="0" applyFont="1" applyBorder="1" applyAlignment="1">
      <alignment horizontal="center"/>
    </xf>
    <xf numFmtId="0" fontId="47" fillId="0" borderId="25" xfId="0" applyFont="1" applyFill="1" applyBorder="1" applyAlignment="1">
      <alignment/>
    </xf>
    <xf numFmtId="0" fontId="43" fillId="0" borderId="25" xfId="0" applyFont="1" applyFill="1" applyBorder="1" applyAlignment="1">
      <alignment horizontal="center" vertical="top" wrapText="1"/>
    </xf>
    <xf numFmtId="0" fontId="43" fillId="0" borderId="25" xfId="0" applyFont="1" applyFill="1" applyBorder="1" applyAlignment="1">
      <alignment horizontal="center" vertical="top" wrapText="1"/>
    </xf>
    <xf numFmtId="1" fontId="48" fillId="0" borderId="25" xfId="0" applyNumberFormat="1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1" fontId="48" fillId="0" borderId="33" xfId="0" applyNumberFormat="1" applyFont="1" applyBorder="1" applyAlignment="1">
      <alignment horizontal="center"/>
    </xf>
    <xf numFmtId="1" fontId="48" fillId="0" borderId="34" xfId="0" applyNumberFormat="1" applyFont="1" applyBorder="1" applyAlignment="1">
      <alignment horizontal="center"/>
    </xf>
    <xf numFmtId="0" fontId="25" fillId="0" borderId="25" xfId="0" applyFont="1" applyFill="1" applyBorder="1" applyAlignment="1">
      <alignment horizontal="center" vertical="top" wrapText="1"/>
    </xf>
    <xf numFmtId="173" fontId="48" fillId="0" borderId="25" xfId="0" applyNumberFormat="1" applyFont="1" applyFill="1" applyBorder="1" applyAlignment="1">
      <alignment horizontal="center" vertical="top" wrapText="1"/>
    </xf>
    <xf numFmtId="0" fontId="43" fillId="0" borderId="25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777\&#1052;&#1086;&#1080;%20&#1076;&#1086;&#1082;&#1091;&#1084;&#1077;&#1085;&#1090;&#1099;\&#1059;&#1056;&#1058;%202013\2.1%20JKH.OPEN.INFO.QUARTER.WARM.BKP.%201%20&#1082;&#1074;.2013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777\&#1052;&#1086;&#1080;%20&#1076;&#1086;&#1082;&#1091;&#1084;&#1077;&#1085;&#1090;&#1099;\&#1059;&#1056;&#1058;%202013\EE.OPEN.INFO.MONTH.NET.NOT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3">
        <row r="2">
          <cell r="B2" t="str">
            <v>I квартал</v>
          </cell>
        </row>
        <row r="3">
          <cell r="B3" t="str">
            <v>II квартал</v>
          </cell>
        </row>
        <row r="4">
          <cell r="B4" t="str">
            <v>III квартал</v>
          </cell>
        </row>
        <row r="5">
          <cell r="B5" t="str">
            <v>IV квартал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Hyp"/>
      <sheetName val="modChange"/>
      <sheetName val="modfrmReestr"/>
      <sheetName val="modPROV"/>
      <sheetName val="modServiceModule"/>
      <sheetName val="modfrmDateChoose"/>
      <sheetName val="modDblClick"/>
      <sheetName val="Инструкция"/>
      <sheetName val="Обновление"/>
      <sheetName val="Лог обновления"/>
      <sheetName val="Выбор субъекта РФ"/>
      <sheetName val="Титульный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CommandButton"/>
      <sheetName val="modTitleSheetHeaders"/>
      <sheetName val="modClassifierValidate"/>
      <sheetName val="modWindowClipboard"/>
      <sheetName val="modInfo"/>
      <sheetName val="modReestr"/>
      <sheetName val="modUpdTemplMain"/>
      <sheetName val="Паспорт"/>
    </sheetNames>
    <sheetDataSet>
      <sheetData sheetId="7">
        <row r="2">
          <cell r="J2" t="str">
            <v>Код шаблона: EE.OPEN.INFO.MONTH.NET.NOTICE</v>
          </cell>
        </row>
        <row r="3">
          <cell r="J3" t="str">
            <v>Версия 1.1</v>
          </cell>
        </row>
      </sheetData>
      <sheetData sheetId="17">
        <row r="2">
          <cell r="A2" t="str">
            <v>да</v>
          </cell>
          <cell r="B2">
            <v>2010</v>
          </cell>
          <cell r="E2" t="str">
            <v>январь</v>
          </cell>
          <cell r="I2" t="str">
            <v>отчетность представлена без НДС</v>
          </cell>
        </row>
        <row r="3">
          <cell r="A3" t="str">
            <v>нет</v>
          </cell>
          <cell r="B3">
            <v>2011</v>
          </cell>
          <cell r="E3" t="str">
            <v>февраль</v>
          </cell>
          <cell r="I3" t="str">
            <v>отчетность представлена с учетом освобождения от НДС</v>
          </cell>
        </row>
        <row r="4">
          <cell r="B4">
            <v>2012</v>
          </cell>
          <cell r="E4" t="str">
            <v>март</v>
          </cell>
          <cell r="I4" t="str">
            <v>отчетность представлена с НДС</v>
          </cell>
        </row>
        <row r="5">
          <cell r="B5">
            <v>2013</v>
          </cell>
          <cell r="E5" t="str">
            <v>апрель</v>
          </cell>
        </row>
        <row r="6">
          <cell r="B6">
            <v>2014</v>
          </cell>
          <cell r="E6" t="str">
            <v>май</v>
          </cell>
        </row>
        <row r="7">
          <cell r="B7">
            <v>2015</v>
          </cell>
          <cell r="E7" t="str">
            <v>июнь</v>
          </cell>
        </row>
        <row r="8">
          <cell r="B8">
            <v>2016</v>
          </cell>
          <cell r="E8" t="str">
            <v>июль</v>
          </cell>
        </row>
        <row r="9">
          <cell r="B9">
            <v>2017</v>
          </cell>
          <cell r="E9" t="str">
            <v>август</v>
          </cell>
        </row>
        <row r="10">
          <cell r="B10">
            <v>2018</v>
          </cell>
          <cell r="E10" t="str">
            <v>сентябрь</v>
          </cell>
        </row>
        <row r="11">
          <cell r="B11">
            <v>2019</v>
          </cell>
          <cell r="E11" t="str">
            <v>октябрь</v>
          </cell>
        </row>
        <row r="12">
          <cell r="B12">
            <v>2020</v>
          </cell>
          <cell r="E12" t="str">
            <v>ноябрь</v>
          </cell>
        </row>
        <row r="13">
          <cell r="E13" t="str">
            <v>декабрь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5">
      <pane ySplit="2205" topLeftCell="A8" activePane="bottomLeft" state="split"/>
      <selection pane="topLeft" activeCell="F5" sqref="F1:F16384"/>
      <selection pane="bottomLeft" activeCell="D10" sqref="D10"/>
    </sheetView>
  </sheetViews>
  <sheetFormatPr defaultColWidth="9.140625" defaultRowHeight="15"/>
  <cols>
    <col min="1" max="1" width="1.57421875" style="0" customWidth="1"/>
    <col min="2" max="3" width="11.7109375" style="0" customWidth="1"/>
    <col min="4" max="4" width="36.28125" style="0" customWidth="1"/>
    <col min="5" max="5" width="21.421875" style="0" customWidth="1"/>
    <col min="6" max="6" width="37.57421875" style="0" customWidth="1"/>
  </cols>
  <sheetData>
    <row r="1" spans="2:6" ht="15.75">
      <c r="B1" s="10" t="s">
        <v>23</v>
      </c>
      <c r="C1" s="10"/>
      <c r="D1" s="10"/>
      <c r="E1" s="10"/>
      <c r="F1" s="10"/>
    </row>
    <row r="2" spans="2:6" ht="15.75">
      <c r="B2" s="10" t="s">
        <v>18</v>
      </c>
      <c r="C2" s="10"/>
      <c r="D2" s="10"/>
      <c r="E2" s="10"/>
      <c r="F2" s="10"/>
    </row>
    <row r="3" spans="2:6" ht="15.75">
      <c r="B3" s="10" t="s">
        <v>19</v>
      </c>
      <c r="C3" s="10"/>
      <c r="D3" s="10"/>
      <c r="E3" s="10"/>
      <c r="F3" s="10"/>
    </row>
    <row r="4" spans="2:6" ht="15.75">
      <c r="B4" s="10" t="s">
        <v>24</v>
      </c>
      <c r="C4" s="10"/>
      <c r="D4" s="10"/>
      <c r="E4" s="10"/>
      <c r="F4" s="10"/>
    </row>
    <row r="5" spans="2:6" ht="16.5" thickBot="1">
      <c r="B5" s="1"/>
      <c r="C5" s="1"/>
      <c r="D5" s="1"/>
      <c r="E5" s="1"/>
      <c r="F5" s="13"/>
    </row>
    <row r="6" spans="2:6" ht="31.5" customHeight="1" thickBot="1">
      <c r="B6" s="59" t="s">
        <v>16</v>
      </c>
      <c r="C6" s="60"/>
      <c r="D6" s="53" t="s">
        <v>0</v>
      </c>
      <c r="E6" s="51" t="s">
        <v>17</v>
      </c>
      <c r="F6" s="53" t="s">
        <v>21</v>
      </c>
    </row>
    <row r="7" spans="2:6" ht="16.5" thickBot="1">
      <c r="B7" s="8" t="s">
        <v>1</v>
      </c>
      <c r="C7" s="14" t="s">
        <v>20</v>
      </c>
      <c r="D7" s="54"/>
      <c r="E7" s="52"/>
      <c r="F7" s="54"/>
    </row>
    <row r="8" spans="2:6" ht="113.25" customHeight="1" thickBot="1">
      <c r="B8" s="21">
        <v>9</v>
      </c>
      <c r="C8" s="22" t="s">
        <v>2</v>
      </c>
      <c r="D8" s="23" t="s">
        <v>3</v>
      </c>
      <c r="E8" s="24" t="s">
        <v>4</v>
      </c>
      <c r="F8" s="20" t="s">
        <v>25</v>
      </c>
    </row>
    <row r="9" spans="2:6" ht="49.5" customHeight="1">
      <c r="B9" s="25">
        <v>9</v>
      </c>
      <c r="C9" s="15" t="s">
        <v>5</v>
      </c>
      <c r="D9" s="26" t="s">
        <v>6</v>
      </c>
      <c r="E9" s="16" t="s">
        <v>7</v>
      </c>
      <c r="F9" s="27" t="s">
        <v>30</v>
      </c>
    </row>
    <row r="10" spans="2:6" ht="96" customHeight="1">
      <c r="B10" s="55">
        <v>9</v>
      </c>
      <c r="C10" s="57" t="s">
        <v>8</v>
      </c>
      <c r="D10" s="9" t="s">
        <v>9</v>
      </c>
      <c r="E10" s="3" t="s">
        <v>12</v>
      </c>
      <c r="F10" s="17" t="s">
        <v>26</v>
      </c>
    </row>
    <row r="11" spans="2:6" ht="32.25" customHeight="1">
      <c r="B11" s="55"/>
      <c r="C11" s="57"/>
      <c r="D11" s="11" t="s">
        <v>22</v>
      </c>
      <c r="E11" s="3"/>
      <c r="F11" s="18" t="s">
        <v>27</v>
      </c>
    </row>
    <row r="12" spans="2:6" ht="15" customHeight="1">
      <c r="B12" s="55"/>
      <c r="C12" s="57"/>
      <c r="D12" s="11" t="s">
        <v>10</v>
      </c>
      <c r="E12" s="3"/>
      <c r="F12" s="18" t="s">
        <v>27</v>
      </c>
    </row>
    <row r="13" spans="2:6" ht="31.5" customHeight="1">
      <c r="B13" s="56"/>
      <c r="C13" s="58"/>
      <c r="D13" s="5" t="s">
        <v>11</v>
      </c>
      <c r="E13" s="4"/>
      <c r="F13" s="18" t="s">
        <v>27</v>
      </c>
    </row>
    <row r="14" spans="2:6" ht="111" customHeight="1" thickBot="1">
      <c r="B14" s="6">
        <v>9</v>
      </c>
      <c r="C14" s="12" t="s">
        <v>13</v>
      </c>
      <c r="D14" s="7" t="s">
        <v>14</v>
      </c>
      <c r="E14" s="2" t="s">
        <v>15</v>
      </c>
      <c r="F14" s="19" t="s">
        <v>28</v>
      </c>
    </row>
    <row r="17" spans="2:9" ht="15.75">
      <c r="B17" s="10"/>
      <c r="C17" s="10"/>
      <c r="D17" s="10"/>
      <c r="E17" s="10"/>
      <c r="F17" s="10"/>
      <c r="G17" s="10"/>
      <c r="H17" s="10"/>
      <c r="I17" s="10"/>
    </row>
    <row r="18" spans="2:9" ht="15.75">
      <c r="B18" s="10"/>
      <c r="C18" s="10"/>
      <c r="D18" s="10"/>
      <c r="E18" s="10"/>
      <c r="F18" s="10"/>
      <c r="G18" s="10"/>
      <c r="H18" s="10"/>
      <c r="I18" s="10"/>
    </row>
    <row r="19" spans="2:9" ht="15.75">
      <c r="B19" s="10"/>
      <c r="C19" s="10"/>
      <c r="D19" s="10"/>
      <c r="E19" s="10"/>
      <c r="F19" s="10"/>
      <c r="G19" s="10"/>
      <c r="H19" s="10"/>
      <c r="I19" s="10"/>
    </row>
  </sheetData>
  <sheetProtection/>
  <mergeCells count="6">
    <mergeCell ref="E6:E7"/>
    <mergeCell ref="F6:F7"/>
    <mergeCell ref="B10:B13"/>
    <mergeCell ref="C10:C13"/>
    <mergeCell ref="B6:C6"/>
    <mergeCell ref="D6:D7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B2:H83"/>
  <sheetViews>
    <sheetView tabSelected="1" zoomScalePageLayoutView="0" workbookViewId="0" topLeftCell="A6">
      <selection activeCell="C15" sqref="C15:C16"/>
    </sheetView>
  </sheetViews>
  <sheetFormatPr defaultColWidth="9.140625" defaultRowHeight="15"/>
  <cols>
    <col min="1" max="1" width="2.00390625" style="0" customWidth="1"/>
    <col min="2" max="2" width="10.140625" style="0" bestFit="1" customWidth="1"/>
    <col min="3" max="3" width="43.28125" style="0" customWidth="1"/>
    <col min="6" max="6" width="11.8515625" style="0" bestFit="1" customWidth="1"/>
    <col min="7" max="7" width="7.140625" style="0" customWidth="1"/>
    <col min="8" max="8" width="16.8515625" style="0" customWidth="1"/>
  </cols>
  <sheetData>
    <row r="2" spans="2:8" ht="18.75">
      <c r="B2" s="28"/>
      <c r="H2" s="13" t="s">
        <v>31</v>
      </c>
    </row>
    <row r="3" spans="2:8" ht="18.75">
      <c r="B3" s="28"/>
      <c r="H3" s="13" t="s">
        <v>126</v>
      </c>
    </row>
    <row r="4" spans="2:8" ht="18.75">
      <c r="B4" s="29" t="s">
        <v>32</v>
      </c>
      <c r="H4" s="13" t="s">
        <v>33</v>
      </c>
    </row>
    <row r="5" ht="15.75">
      <c r="B5" s="13"/>
    </row>
    <row r="6" spans="2:8" ht="15.75">
      <c r="B6" s="69" t="s">
        <v>34</v>
      </c>
      <c r="C6" s="69"/>
      <c r="D6" s="69"/>
      <c r="E6" s="69"/>
      <c r="F6" s="69"/>
      <c r="G6" s="69"/>
      <c r="H6" s="69"/>
    </row>
    <row r="7" spans="2:8" ht="15.75">
      <c r="B7" s="69" t="s">
        <v>35</v>
      </c>
      <c r="C7" s="69"/>
      <c r="D7" s="69"/>
      <c r="E7" s="69"/>
      <c r="F7" s="69"/>
      <c r="G7" s="69"/>
      <c r="H7" s="69"/>
    </row>
    <row r="8" spans="2:8" ht="15.75">
      <c r="B8" s="69" t="s">
        <v>36</v>
      </c>
      <c r="C8" s="69"/>
      <c r="D8" s="69"/>
      <c r="E8" s="69"/>
      <c r="F8" s="69"/>
      <c r="G8" s="69"/>
      <c r="H8" s="69"/>
    </row>
    <row r="9" spans="2:8" ht="15.75">
      <c r="B9" s="69" t="s">
        <v>37</v>
      </c>
      <c r="C9" s="69"/>
      <c r="D9" s="69"/>
      <c r="E9" s="69"/>
      <c r="F9" s="69"/>
      <c r="G9" s="69"/>
      <c r="H9" s="69"/>
    </row>
    <row r="10" spans="2:8" ht="15.75">
      <c r="B10" s="34" t="s">
        <v>150</v>
      </c>
      <c r="C10" s="35"/>
      <c r="D10" s="35"/>
      <c r="E10" s="35"/>
      <c r="F10" s="35"/>
      <c r="G10" s="35"/>
      <c r="H10" s="35"/>
    </row>
    <row r="11" spans="2:8" ht="15.75">
      <c r="B11" s="34" t="s">
        <v>151</v>
      </c>
      <c r="C11" s="35"/>
      <c r="D11" s="35"/>
      <c r="E11" s="35"/>
      <c r="F11" s="35"/>
      <c r="G11" s="35"/>
      <c r="H11" s="35"/>
    </row>
    <row r="12" spans="2:8" ht="15.75">
      <c r="B12" s="34" t="s">
        <v>152</v>
      </c>
      <c r="C12" s="35"/>
      <c r="D12" s="35"/>
      <c r="E12" s="35"/>
      <c r="F12" s="35"/>
      <c r="G12" s="35"/>
      <c r="H12" s="35"/>
    </row>
    <row r="13" spans="2:8" ht="15.75">
      <c r="B13" s="34" t="s">
        <v>153</v>
      </c>
      <c r="C13" s="35"/>
      <c r="D13" s="35"/>
      <c r="E13" s="35"/>
      <c r="F13" s="35"/>
      <c r="G13" s="35"/>
      <c r="H13" s="35"/>
    </row>
    <row r="14" spans="2:8" ht="15.75">
      <c r="B14" s="34"/>
      <c r="C14" s="35"/>
      <c r="D14" s="35"/>
      <c r="E14" s="35"/>
      <c r="F14" s="35"/>
      <c r="G14" s="35"/>
      <c r="H14" s="35"/>
    </row>
    <row r="15" spans="2:8" ht="15.75">
      <c r="B15" s="62" t="s">
        <v>38</v>
      </c>
      <c r="C15" s="61"/>
      <c r="D15" s="62" t="s">
        <v>39</v>
      </c>
      <c r="E15" s="76" t="s">
        <v>40</v>
      </c>
      <c r="F15" s="78"/>
      <c r="G15" s="77"/>
      <c r="H15" s="63" t="s">
        <v>41</v>
      </c>
    </row>
    <row r="16" spans="2:8" ht="15.75">
      <c r="B16" s="62"/>
      <c r="C16" s="61"/>
      <c r="D16" s="62"/>
      <c r="E16" s="36" t="s">
        <v>42</v>
      </c>
      <c r="F16" s="37" t="s">
        <v>43</v>
      </c>
      <c r="G16" s="37" t="s">
        <v>117</v>
      </c>
      <c r="H16" s="63"/>
    </row>
    <row r="17" spans="2:8" ht="15.75">
      <c r="B17" s="31" t="s">
        <v>44</v>
      </c>
      <c r="C17" s="38" t="s">
        <v>45</v>
      </c>
      <c r="D17" s="31" t="s">
        <v>46</v>
      </c>
      <c r="E17" s="31" t="s">
        <v>46</v>
      </c>
      <c r="F17" s="33" t="s">
        <v>46</v>
      </c>
      <c r="G17" s="49"/>
      <c r="H17" s="31" t="s">
        <v>47</v>
      </c>
    </row>
    <row r="18" spans="2:8" ht="31.5">
      <c r="B18" s="31">
        <v>1</v>
      </c>
      <c r="C18" s="39" t="s">
        <v>48</v>
      </c>
      <c r="D18" s="31" t="s">
        <v>29</v>
      </c>
      <c r="E18" s="47">
        <f>E19+E34</f>
        <v>1964.51</v>
      </c>
      <c r="F18" s="47">
        <f>F19+F34</f>
        <v>6865</v>
      </c>
      <c r="G18" s="75">
        <f>F18/E18*100</f>
        <v>349.4510081394343</v>
      </c>
      <c r="H18" s="31" t="s">
        <v>149</v>
      </c>
    </row>
    <row r="19" spans="2:8" ht="15.75">
      <c r="B19" s="41" t="s">
        <v>127</v>
      </c>
      <c r="C19" s="39" t="s">
        <v>49</v>
      </c>
      <c r="D19" s="31" t="s">
        <v>29</v>
      </c>
      <c r="E19" s="47">
        <f>E20+E25+E27+E31+E33</f>
        <v>1484.58</v>
      </c>
      <c r="F19" s="47">
        <f>F20+F25+F27+F31+F33</f>
        <v>3889</v>
      </c>
      <c r="G19" s="75">
        <f aca="true" t="shared" si="0" ref="G19:G49">F19/E19*100</f>
        <v>261.95961147260505</v>
      </c>
      <c r="H19" s="31" t="s">
        <v>149</v>
      </c>
    </row>
    <row r="20" spans="2:8" ht="15.75">
      <c r="B20" s="42" t="s">
        <v>128</v>
      </c>
      <c r="C20" s="39" t="s">
        <v>50</v>
      </c>
      <c r="D20" s="31" t="s">
        <v>29</v>
      </c>
      <c r="E20" s="47">
        <f>E22+E21+E23</f>
        <v>540.86</v>
      </c>
      <c r="F20" s="47">
        <f>F22+F21+F23</f>
        <v>1720</v>
      </c>
      <c r="G20" s="75">
        <f t="shared" si="0"/>
        <v>318.01205487556854</v>
      </c>
      <c r="H20" s="31" t="s">
        <v>149</v>
      </c>
    </row>
    <row r="21" spans="2:8" ht="31.5">
      <c r="B21" s="31" t="s">
        <v>51</v>
      </c>
      <c r="C21" s="39" t="s">
        <v>52</v>
      </c>
      <c r="D21" s="31" t="s">
        <v>29</v>
      </c>
      <c r="E21" s="31">
        <v>0</v>
      </c>
      <c r="F21" s="40">
        <v>500</v>
      </c>
      <c r="G21" s="75" t="s">
        <v>27</v>
      </c>
      <c r="H21" s="31" t="s">
        <v>149</v>
      </c>
    </row>
    <row r="22" spans="2:8" ht="15.75">
      <c r="B22" s="31" t="s">
        <v>53</v>
      </c>
      <c r="C22" s="39" t="s">
        <v>54</v>
      </c>
      <c r="D22" s="31" t="s">
        <v>29</v>
      </c>
      <c r="E22" s="31">
        <v>540.86</v>
      </c>
      <c r="F22" s="40">
        <v>970</v>
      </c>
      <c r="G22" s="75">
        <f t="shared" si="0"/>
        <v>179.34400769145435</v>
      </c>
      <c r="H22" s="31" t="s">
        <v>149</v>
      </c>
    </row>
    <row r="23" spans="2:8" ht="78.75">
      <c r="B23" s="31" t="s">
        <v>55</v>
      </c>
      <c r="C23" s="39" t="s">
        <v>56</v>
      </c>
      <c r="D23" s="31" t="s">
        <v>29</v>
      </c>
      <c r="E23" s="31">
        <v>0</v>
      </c>
      <c r="F23" s="40">
        <v>250</v>
      </c>
      <c r="G23" s="75" t="s">
        <v>27</v>
      </c>
      <c r="H23" s="31" t="s">
        <v>149</v>
      </c>
    </row>
    <row r="24" spans="2:8" ht="15.75">
      <c r="B24" s="31" t="s">
        <v>57</v>
      </c>
      <c r="C24" s="39" t="s">
        <v>58</v>
      </c>
      <c r="D24" s="31" t="s">
        <v>29</v>
      </c>
      <c r="E24" s="31">
        <v>0</v>
      </c>
      <c r="F24" s="40">
        <v>0</v>
      </c>
      <c r="G24" s="75" t="s">
        <v>27</v>
      </c>
      <c r="H24" s="31" t="s">
        <v>149</v>
      </c>
    </row>
    <row r="25" spans="2:8" ht="15.75">
      <c r="B25" s="42" t="s">
        <v>129</v>
      </c>
      <c r="C25" s="39" t="s">
        <v>59</v>
      </c>
      <c r="D25" s="31" t="s">
        <v>29</v>
      </c>
      <c r="E25" s="43">
        <v>810.33</v>
      </c>
      <c r="F25" s="40">
        <v>2169</v>
      </c>
      <c r="G25" s="75">
        <f t="shared" si="0"/>
        <v>267.66872755544034</v>
      </c>
      <c r="H25" s="31" t="s">
        <v>149</v>
      </c>
    </row>
    <row r="26" spans="2:8" ht="15.75">
      <c r="B26" s="31" t="s">
        <v>60</v>
      </c>
      <c r="C26" s="39" t="s">
        <v>58</v>
      </c>
      <c r="D26" s="31" t="s">
        <v>29</v>
      </c>
      <c r="E26" s="32">
        <v>0</v>
      </c>
      <c r="F26" s="32">
        <v>0</v>
      </c>
      <c r="G26" s="75" t="s">
        <v>27</v>
      </c>
      <c r="H26" s="31" t="s">
        <v>149</v>
      </c>
    </row>
    <row r="27" spans="2:8" ht="31.5">
      <c r="B27" s="42" t="s">
        <v>130</v>
      </c>
      <c r="C27" s="39" t="s">
        <v>61</v>
      </c>
      <c r="D27" s="31" t="s">
        <v>29</v>
      </c>
      <c r="E27" s="31">
        <v>133.39</v>
      </c>
      <c r="F27" s="40">
        <v>0</v>
      </c>
      <c r="G27" s="75">
        <f t="shared" si="0"/>
        <v>0</v>
      </c>
      <c r="H27" s="31" t="s">
        <v>149</v>
      </c>
    </row>
    <row r="28" spans="2:8" ht="31.5">
      <c r="B28" s="31" t="s">
        <v>62</v>
      </c>
      <c r="C28" s="39" t="s">
        <v>63</v>
      </c>
      <c r="D28" s="31" t="s">
        <v>29</v>
      </c>
      <c r="E28" s="31">
        <v>0</v>
      </c>
      <c r="F28" s="40">
        <v>0</v>
      </c>
      <c r="G28" s="75" t="s">
        <v>27</v>
      </c>
      <c r="H28" s="31" t="s">
        <v>149</v>
      </c>
    </row>
    <row r="29" spans="2:8" ht="15.75">
      <c r="B29" s="31" t="s">
        <v>64</v>
      </c>
      <c r="C29" s="39" t="s">
        <v>65</v>
      </c>
      <c r="D29" s="31" t="s">
        <v>29</v>
      </c>
      <c r="E29" s="31">
        <v>0</v>
      </c>
      <c r="F29" s="40">
        <v>0</v>
      </c>
      <c r="G29" s="75" t="s">
        <v>27</v>
      </c>
      <c r="H29" s="31" t="s">
        <v>149</v>
      </c>
    </row>
    <row r="30" spans="2:8" ht="31.5">
      <c r="B30" s="31" t="s">
        <v>66</v>
      </c>
      <c r="C30" s="39" t="s">
        <v>67</v>
      </c>
      <c r="D30" s="31" t="s">
        <v>29</v>
      </c>
      <c r="E30" s="31">
        <v>0</v>
      </c>
      <c r="F30" s="40">
        <v>0</v>
      </c>
      <c r="G30" s="75" t="s">
        <v>27</v>
      </c>
      <c r="H30" s="31" t="s">
        <v>149</v>
      </c>
    </row>
    <row r="31" spans="2:8" ht="15.75">
      <c r="B31" s="64" t="s">
        <v>131</v>
      </c>
      <c r="C31" s="39"/>
      <c r="D31" s="61" t="s">
        <v>29</v>
      </c>
      <c r="E31" s="61">
        <v>0</v>
      </c>
      <c r="F31" s="65">
        <v>0</v>
      </c>
      <c r="G31" s="79" t="s">
        <v>27</v>
      </c>
      <c r="H31" s="61" t="s">
        <v>149</v>
      </c>
    </row>
    <row r="32" spans="2:8" ht="47.25">
      <c r="B32" s="64"/>
      <c r="C32" s="39" t="s">
        <v>68</v>
      </c>
      <c r="D32" s="61"/>
      <c r="E32" s="61"/>
      <c r="F32" s="65"/>
      <c r="G32" s="80"/>
      <c r="H32" s="61"/>
    </row>
    <row r="33" spans="2:8" ht="31.5">
      <c r="B33" s="42" t="s">
        <v>132</v>
      </c>
      <c r="C33" s="39" t="s">
        <v>69</v>
      </c>
      <c r="D33" s="31" t="s">
        <v>29</v>
      </c>
      <c r="E33" s="31">
        <v>0</v>
      </c>
      <c r="F33" s="40">
        <v>0</v>
      </c>
      <c r="G33" s="75" t="s">
        <v>27</v>
      </c>
      <c r="H33" s="31" t="s">
        <v>149</v>
      </c>
    </row>
    <row r="34" spans="2:8" ht="31.5">
      <c r="B34" s="41" t="s">
        <v>133</v>
      </c>
      <c r="C34" s="39" t="s">
        <v>70</v>
      </c>
      <c r="D34" s="31" t="s">
        <v>29</v>
      </c>
      <c r="E34" s="47">
        <f>SUM(E35:E43)</f>
        <v>479.93</v>
      </c>
      <c r="F34" s="47">
        <f>SUM(F35:F43)</f>
        <v>2976</v>
      </c>
      <c r="G34" s="75">
        <f t="shared" si="0"/>
        <v>620.0904298543538</v>
      </c>
      <c r="H34" s="31" t="s">
        <v>149</v>
      </c>
    </row>
    <row r="35" spans="2:8" ht="15.75">
      <c r="B35" s="42" t="s">
        <v>134</v>
      </c>
      <c r="C35" s="39" t="s">
        <v>71</v>
      </c>
      <c r="D35" s="31" t="s">
        <v>29</v>
      </c>
      <c r="E35" s="31">
        <v>0</v>
      </c>
      <c r="F35" s="40">
        <v>0</v>
      </c>
      <c r="G35" s="75" t="s">
        <v>27</v>
      </c>
      <c r="H35" s="31" t="s">
        <v>149</v>
      </c>
    </row>
    <row r="36" spans="2:8" ht="47.25">
      <c r="B36" s="42" t="s">
        <v>135</v>
      </c>
      <c r="C36" s="39" t="s">
        <v>72</v>
      </c>
      <c r="D36" s="31" t="s">
        <v>29</v>
      </c>
      <c r="E36" s="44">
        <v>0</v>
      </c>
      <c r="F36" s="40">
        <v>0</v>
      </c>
      <c r="G36" s="75" t="s">
        <v>27</v>
      </c>
      <c r="H36" s="44"/>
    </row>
    <row r="37" spans="2:8" ht="15.75">
      <c r="B37" s="42" t="s">
        <v>136</v>
      </c>
      <c r="C37" s="39" t="s">
        <v>73</v>
      </c>
      <c r="D37" s="31" t="s">
        <v>29</v>
      </c>
      <c r="E37" s="46">
        <v>236.83</v>
      </c>
      <c r="F37" s="32">
        <v>2293</v>
      </c>
      <c r="G37" s="75">
        <f t="shared" si="0"/>
        <v>968.2050415910146</v>
      </c>
      <c r="H37" s="31" t="s">
        <v>149</v>
      </c>
    </row>
    <row r="38" spans="2:8" ht="15.75">
      <c r="B38" s="42" t="s">
        <v>137</v>
      </c>
      <c r="C38" s="39" t="s">
        <v>74</v>
      </c>
      <c r="D38" s="31" t="s">
        <v>29</v>
      </c>
      <c r="E38" s="46">
        <v>243.1</v>
      </c>
      <c r="F38" s="32">
        <v>683</v>
      </c>
      <c r="G38" s="75">
        <f t="shared" si="0"/>
        <v>280.95433977786917</v>
      </c>
      <c r="H38" s="31" t="s">
        <v>149</v>
      </c>
    </row>
    <row r="39" spans="2:8" ht="63">
      <c r="B39" s="42" t="s">
        <v>138</v>
      </c>
      <c r="C39" s="39" t="s">
        <v>75</v>
      </c>
      <c r="D39" s="31" t="s">
        <v>29</v>
      </c>
      <c r="E39" s="31">
        <v>0</v>
      </c>
      <c r="F39" s="40">
        <v>0</v>
      </c>
      <c r="G39" s="75" t="s">
        <v>27</v>
      </c>
      <c r="H39" s="31" t="s">
        <v>149</v>
      </c>
    </row>
    <row r="40" spans="2:8" ht="15.75">
      <c r="B40" s="42" t="s">
        <v>139</v>
      </c>
      <c r="C40" s="39" t="s">
        <v>76</v>
      </c>
      <c r="D40" s="31" t="s">
        <v>29</v>
      </c>
      <c r="E40" s="48">
        <v>0</v>
      </c>
      <c r="F40" s="50">
        <v>0</v>
      </c>
      <c r="G40" s="75" t="s">
        <v>27</v>
      </c>
      <c r="H40" s="31" t="s">
        <v>149</v>
      </c>
    </row>
    <row r="41" spans="2:8" ht="15.75">
      <c r="B41" s="42" t="s">
        <v>140</v>
      </c>
      <c r="C41" s="39" t="s">
        <v>77</v>
      </c>
      <c r="D41" s="31" t="s">
        <v>29</v>
      </c>
      <c r="E41" s="48">
        <v>0</v>
      </c>
      <c r="F41" s="50">
        <v>0</v>
      </c>
      <c r="G41" s="75" t="s">
        <v>27</v>
      </c>
      <c r="H41" s="31" t="s">
        <v>149</v>
      </c>
    </row>
    <row r="42" spans="2:8" ht="15.75">
      <c r="B42" s="42" t="s">
        <v>141</v>
      </c>
      <c r="C42" s="39" t="s">
        <v>78</v>
      </c>
      <c r="D42" s="31" t="s">
        <v>29</v>
      </c>
      <c r="E42" s="48">
        <v>0</v>
      </c>
      <c r="F42" s="50">
        <v>0</v>
      </c>
      <c r="G42" s="75" t="s">
        <v>27</v>
      </c>
      <c r="H42" s="31" t="s">
        <v>149</v>
      </c>
    </row>
    <row r="43" spans="2:8" ht="15.75">
      <c r="B43" s="42" t="s">
        <v>142</v>
      </c>
      <c r="C43" s="39" t="s">
        <v>79</v>
      </c>
      <c r="D43" s="31" t="s">
        <v>29</v>
      </c>
      <c r="E43" s="48">
        <v>0</v>
      </c>
      <c r="F43" s="50">
        <v>0</v>
      </c>
      <c r="G43" s="75" t="s">
        <v>27</v>
      </c>
      <c r="H43" s="31" t="s">
        <v>149</v>
      </c>
    </row>
    <row r="44" spans="2:8" ht="78.75">
      <c r="B44" s="42" t="s">
        <v>143</v>
      </c>
      <c r="C44" s="39" t="s">
        <v>80</v>
      </c>
      <c r="D44" s="31" t="s">
        <v>29</v>
      </c>
      <c r="E44" s="48">
        <v>0</v>
      </c>
      <c r="F44" s="50">
        <v>0</v>
      </c>
      <c r="G44" s="75" t="s">
        <v>27</v>
      </c>
      <c r="H44" s="31" t="s">
        <v>149</v>
      </c>
    </row>
    <row r="45" spans="2:8" ht="31.5">
      <c r="B45" s="31" t="s">
        <v>81</v>
      </c>
      <c r="C45" s="70" t="s">
        <v>82</v>
      </c>
      <c r="D45" s="31" t="s">
        <v>83</v>
      </c>
      <c r="E45" s="48">
        <v>0</v>
      </c>
      <c r="F45" s="50">
        <v>0</v>
      </c>
      <c r="G45" s="75" t="s">
        <v>27</v>
      </c>
      <c r="H45" s="44"/>
    </row>
    <row r="46" spans="2:8" ht="157.5">
      <c r="B46" s="42" t="s">
        <v>144</v>
      </c>
      <c r="C46" s="39" t="s">
        <v>84</v>
      </c>
      <c r="D46" s="31" t="s">
        <v>29</v>
      </c>
      <c r="E46" s="48">
        <v>0</v>
      </c>
      <c r="F46" s="50">
        <v>0</v>
      </c>
      <c r="G46" s="75" t="s">
        <v>27</v>
      </c>
      <c r="H46" s="31" t="s">
        <v>149</v>
      </c>
    </row>
    <row r="47" spans="2:8" ht="31.5">
      <c r="B47" s="42" t="s">
        <v>145</v>
      </c>
      <c r="C47" s="39" t="s">
        <v>85</v>
      </c>
      <c r="D47" s="31" t="s">
        <v>29</v>
      </c>
      <c r="E47" s="48">
        <v>0</v>
      </c>
      <c r="F47" s="50">
        <v>0</v>
      </c>
      <c r="G47" s="75" t="s">
        <v>27</v>
      </c>
      <c r="H47" s="31" t="s">
        <v>149</v>
      </c>
    </row>
    <row r="48" spans="2:8" ht="63">
      <c r="B48" s="41" t="s">
        <v>146</v>
      </c>
      <c r="C48" s="39" t="s">
        <v>86</v>
      </c>
      <c r="D48" s="31" t="s">
        <v>29</v>
      </c>
      <c r="E48" s="48">
        <v>0</v>
      </c>
      <c r="F48" s="50">
        <v>0</v>
      </c>
      <c r="G48" s="75" t="s">
        <v>27</v>
      </c>
      <c r="H48" s="31" t="s">
        <v>149</v>
      </c>
    </row>
    <row r="49" spans="2:8" ht="15.75">
      <c r="B49" s="61" t="s">
        <v>87</v>
      </c>
      <c r="C49" s="39" t="s">
        <v>88</v>
      </c>
      <c r="D49" s="61" t="s">
        <v>29</v>
      </c>
      <c r="E49" s="71">
        <f>E22+E26+E28</f>
        <v>540.86</v>
      </c>
      <c r="F49" s="71">
        <f>F22+F26+F28</f>
        <v>970</v>
      </c>
      <c r="G49" s="79">
        <f t="shared" si="0"/>
        <v>179.34400769145435</v>
      </c>
      <c r="H49" s="61" t="s">
        <v>149</v>
      </c>
    </row>
    <row r="50" spans="2:8" ht="31.5">
      <c r="B50" s="61"/>
      <c r="C50" s="39" t="s">
        <v>89</v>
      </c>
      <c r="D50" s="61"/>
      <c r="E50" s="71"/>
      <c r="F50" s="71"/>
      <c r="G50" s="80"/>
      <c r="H50" s="61"/>
    </row>
    <row r="51" spans="2:8" ht="47.25">
      <c r="B51" s="31" t="s">
        <v>90</v>
      </c>
      <c r="C51" s="39" t="s">
        <v>91</v>
      </c>
      <c r="D51" s="31" t="s">
        <v>29</v>
      </c>
      <c r="E51" s="31"/>
      <c r="F51" s="82">
        <f>F52*F54</f>
        <v>0.00172536</v>
      </c>
      <c r="G51" s="75" t="s">
        <v>27</v>
      </c>
      <c r="H51" s="31" t="s">
        <v>149</v>
      </c>
    </row>
    <row r="52" spans="2:8" ht="15.75">
      <c r="B52" s="66" t="s">
        <v>127</v>
      </c>
      <c r="C52" s="39" t="s">
        <v>92</v>
      </c>
      <c r="D52" s="61" t="s">
        <v>94</v>
      </c>
      <c r="E52" s="67"/>
      <c r="F52" s="81">
        <v>0.474</v>
      </c>
      <c r="G52" s="79" t="s">
        <v>27</v>
      </c>
      <c r="H52" s="67"/>
    </row>
    <row r="53" spans="2:8" ht="15.75">
      <c r="B53" s="66"/>
      <c r="C53" s="39" t="s">
        <v>93</v>
      </c>
      <c r="D53" s="61"/>
      <c r="E53" s="67"/>
      <c r="F53" s="81"/>
      <c r="G53" s="80"/>
      <c r="H53" s="67"/>
    </row>
    <row r="54" spans="2:8" ht="15.75">
      <c r="B54" s="66" t="s">
        <v>133</v>
      </c>
      <c r="C54" s="39" t="s">
        <v>92</v>
      </c>
      <c r="D54" s="61" t="s">
        <v>29</v>
      </c>
      <c r="E54" s="72" t="s">
        <v>27</v>
      </c>
      <c r="F54" s="73">
        <v>0.00364</v>
      </c>
      <c r="G54" s="79" t="s">
        <v>27</v>
      </c>
      <c r="H54" s="67"/>
    </row>
    <row r="55" spans="2:8" ht="63">
      <c r="B55" s="66"/>
      <c r="C55" s="39" t="s">
        <v>95</v>
      </c>
      <c r="D55" s="61"/>
      <c r="E55" s="72"/>
      <c r="F55" s="73"/>
      <c r="G55" s="80"/>
      <c r="H55" s="67"/>
    </row>
    <row r="56" spans="2:8" ht="63">
      <c r="B56" s="61" t="s">
        <v>96</v>
      </c>
      <c r="C56" s="39" t="s">
        <v>97</v>
      </c>
      <c r="D56" s="61" t="s">
        <v>46</v>
      </c>
      <c r="E56" s="61" t="s">
        <v>46</v>
      </c>
      <c r="F56" s="83" t="s">
        <v>46</v>
      </c>
      <c r="G56" s="79"/>
      <c r="H56" s="61" t="s">
        <v>47</v>
      </c>
    </row>
    <row r="57" spans="2:8" ht="31.5">
      <c r="B57" s="61"/>
      <c r="C57" s="39" t="s">
        <v>98</v>
      </c>
      <c r="D57" s="61"/>
      <c r="E57" s="61"/>
      <c r="F57" s="83"/>
      <c r="G57" s="80"/>
      <c r="H57" s="61"/>
    </row>
    <row r="58" spans="2:8" ht="31.5">
      <c r="B58" s="31">
        <v>1</v>
      </c>
      <c r="C58" s="39" t="s">
        <v>99</v>
      </c>
      <c r="D58" s="31" t="s">
        <v>100</v>
      </c>
      <c r="E58" s="48" t="s">
        <v>27</v>
      </c>
      <c r="F58" s="74">
        <v>30</v>
      </c>
      <c r="G58" s="75" t="s">
        <v>27</v>
      </c>
      <c r="H58" s="31" t="s">
        <v>149</v>
      </c>
    </row>
    <row r="59" spans="2:8" ht="31.5">
      <c r="B59" s="31">
        <v>2</v>
      </c>
      <c r="C59" s="39" t="s">
        <v>101</v>
      </c>
      <c r="D59" s="31" t="s">
        <v>102</v>
      </c>
      <c r="E59" s="48" t="s">
        <v>27</v>
      </c>
      <c r="F59" s="74">
        <v>10.02</v>
      </c>
      <c r="G59" s="75" t="s">
        <v>27</v>
      </c>
      <c r="H59" s="31" t="s">
        <v>149</v>
      </c>
    </row>
    <row r="60" spans="2:8" ht="31.5">
      <c r="B60" s="31" t="s">
        <v>103</v>
      </c>
      <c r="C60" s="39" t="s">
        <v>104</v>
      </c>
      <c r="D60" s="31" t="s">
        <v>102</v>
      </c>
      <c r="E60" s="48" t="s">
        <v>27</v>
      </c>
      <c r="F60" s="74" t="s">
        <v>27</v>
      </c>
      <c r="G60" s="75" t="s">
        <v>27</v>
      </c>
      <c r="H60" s="31" t="s">
        <v>149</v>
      </c>
    </row>
    <row r="61" spans="2:8" ht="31.5">
      <c r="B61" s="31">
        <v>3</v>
      </c>
      <c r="C61" s="39" t="s">
        <v>105</v>
      </c>
      <c r="D61" s="31" t="s">
        <v>106</v>
      </c>
      <c r="E61" s="48" t="s">
        <v>27</v>
      </c>
      <c r="F61" s="74">
        <v>361.69</v>
      </c>
      <c r="G61" s="75" t="s">
        <v>27</v>
      </c>
      <c r="H61" s="31" t="s">
        <v>149</v>
      </c>
    </row>
    <row r="62" spans="2:8" ht="47.25">
      <c r="B62" s="31" t="s">
        <v>107</v>
      </c>
      <c r="C62" s="39" t="s">
        <v>108</v>
      </c>
      <c r="D62" s="31" t="s">
        <v>106</v>
      </c>
      <c r="E62" s="48" t="s">
        <v>27</v>
      </c>
      <c r="F62" s="74">
        <v>113.59</v>
      </c>
      <c r="G62" s="75" t="s">
        <v>27</v>
      </c>
      <c r="H62" s="31" t="s">
        <v>149</v>
      </c>
    </row>
    <row r="63" spans="2:8" ht="31.5">
      <c r="B63" s="31">
        <v>4</v>
      </c>
      <c r="C63" s="39" t="s">
        <v>109</v>
      </c>
      <c r="D63" s="31" t="s">
        <v>106</v>
      </c>
      <c r="E63" s="48" t="s">
        <v>27</v>
      </c>
      <c r="F63" s="74">
        <v>248.1</v>
      </c>
      <c r="G63" s="75" t="s">
        <v>27</v>
      </c>
      <c r="H63" s="31" t="s">
        <v>149</v>
      </c>
    </row>
    <row r="64" spans="2:8" ht="31.5">
      <c r="B64" s="31" t="s">
        <v>110</v>
      </c>
      <c r="C64" s="39" t="s">
        <v>111</v>
      </c>
      <c r="D64" s="31" t="s">
        <v>106</v>
      </c>
      <c r="E64" s="48" t="s">
        <v>27</v>
      </c>
      <c r="F64" s="74"/>
      <c r="G64" s="75" t="s">
        <v>27</v>
      </c>
      <c r="H64" s="31" t="s">
        <v>149</v>
      </c>
    </row>
    <row r="65" spans="2:8" ht="15.75">
      <c r="B65" s="31">
        <v>5</v>
      </c>
      <c r="C65" s="39" t="s">
        <v>112</v>
      </c>
      <c r="D65" s="31" t="s">
        <v>113</v>
      </c>
      <c r="E65" s="48" t="s">
        <v>27</v>
      </c>
      <c r="F65" s="74">
        <v>28.8</v>
      </c>
      <c r="G65" s="75" t="s">
        <v>27</v>
      </c>
      <c r="H65" s="31" t="s">
        <v>149</v>
      </c>
    </row>
    <row r="66" spans="2:8" ht="31.5">
      <c r="B66" s="31" t="s">
        <v>114</v>
      </c>
      <c r="C66" s="39" t="s">
        <v>115</v>
      </c>
      <c r="D66" s="31" t="s">
        <v>113</v>
      </c>
      <c r="E66" s="48" t="s">
        <v>27</v>
      </c>
      <c r="F66" s="74"/>
      <c r="G66" s="75" t="s">
        <v>27</v>
      </c>
      <c r="H66" s="31" t="s">
        <v>149</v>
      </c>
    </row>
    <row r="67" spans="2:8" ht="15.75">
      <c r="B67" s="31">
        <v>6</v>
      </c>
      <c r="C67" s="39" t="s">
        <v>116</v>
      </c>
      <c r="D67" s="31" t="s">
        <v>117</v>
      </c>
      <c r="E67" s="48" t="s">
        <v>27</v>
      </c>
      <c r="F67" s="40">
        <v>30</v>
      </c>
      <c r="G67" s="75" t="s">
        <v>27</v>
      </c>
      <c r="H67" s="31" t="s">
        <v>149</v>
      </c>
    </row>
    <row r="68" spans="2:8" ht="31.5">
      <c r="B68" s="31">
        <v>7</v>
      </c>
      <c r="C68" s="39" t="s">
        <v>118</v>
      </c>
      <c r="D68" s="31" t="s">
        <v>29</v>
      </c>
      <c r="E68" s="48" t="s">
        <v>27</v>
      </c>
      <c r="F68" s="40">
        <v>0</v>
      </c>
      <c r="G68" s="75" t="s">
        <v>27</v>
      </c>
      <c r="H68" s="31" t="s">
        <v>149</v>
      </c>
    </row>
    <row r="69" spans="2:8" ht="31.5">
      <c r="B69" s="41" t="s">
        <v>147</v>
      </c>
      <c r="C69" s="39" t="s">
        <v>119</v>
      </c>
      <c r="D69" s="31" t="s">
        <v>29</v>
      </c>
      <c r="E69" s="48" t="s">
        <v>27</v>
      </c>
      <c r="F69" s="40">
        <v>0</v>
      </c>
      <c r="G69" s="75" t="s">
        <v>27</v>
      </c>
      <c r="H69" s="31" t="s">
        <v>149</v>
      </c>
    </row>
    <row r="70" spans="2:8" ht="47.25">
      <c r="B70" s="31">
        <v>8</v>
      </c>
      <c r="C70" s="39" t="s">
        <v>120</v>
      </c>
      <c r="D70" s="31" t="s">
        <v>117</v>
      </c>
      <c r="E70" s="48"/>
      <c r="F70" s="33" t="s">
        <v>46</v>
      </c>
      <c r="G70" s="49"/>
      <c r="H70" s="33" t="s">
        <v>47</v>
      </c>
    </row>
    <row r="71" spans="2:8" ht="15.75">
      <c r="B71" s="45"/>
      <c r="C71" s="35"/>
      <c r="D71" s="35"/>
      <c r="E71" s="35"/>
      <c r="F71" s="35"/>
      <c r="G71" s="35"/>
      <c r="H71" s="35"/>
    </row>
    <row r="72" spans="2:8" ht="15.75">
      <c r="B72" s="34" t="s">
        <v>121</v>
      </c>
      <c r="C72" s="35"/>
      <c r="D72" s="35"/>
      <c r="E72" s="35"/>
      <c r="F72" s="35"/>
      <c r="G72" s="35"/>
      <c r="H72" s="35"/>
    </row>
    <row r="73" spans="2:8" ht="15.75">
      <c r="B73" s="45"/>
      <c r="C73" s="35"/>
      <c r="D73" s="35"/>
      <c r="E73" s="35"/>
      <c r="F73" s="35"/>
      <c r="G73" s="35"/>
      <c r="H73" s="35"/>
    </row>
    <row r="74" spans="2:8" ht="75.75" customHeight="1">
      <c r="B74" s="68" t="s">
        <v>122</v>
      </c>
      <c r="C74" s="68"/>
      <c r="D74" s="68"/>
      <c r="E74" s="68"/>
      <c r="F74" s="68"/>
      <c r="G74" s="68"/>
      <c r="H74" s="68"/>
    </row>
    <row r="75" spans="2:8" ht="15.75">
      <c r="B75" s="45"/>
      <c r="C75" s="35"/>
      <c r="D75" s="35"/>
      <c r="E75" s="35"/>
      <c r="F75" s="35"/>
      <c r="G75" s="35"/>
      <c r="H75" s="35"/>
    </row>
    <row r="76" spans="2:8" ht="33" customHeight="1">
      <c r="B76" s="68" t="s">
        <v>123</v>
      </c>
      <c r="C76" s="68"/>
      <c r="D76" s="68"/>
      <c r="E76" s="68"/>
      <c r="F76" s="68"/>
      <c r="G76" s="68"/>
      <c r="H76" s="68"/>
    </row>
    <row r="77" spans="2:8" ht="15.75">
      <c r="B77" s="45"/>
      <c r="C77" s="35"/>
      <c r="D77" s="35"/>
      <c r="E77" s="35"/>
      <c r="F77" s="35"/>
      <c r="G77" s="35"/>
      <c r="H77" s="35"/>
    </row>
    <row r="78" spans="2:8" ht="29.25" customHeight="1">
      <c r="B78" s="68" t="s">
        <v>124</v>
      </c>
      <c r="C78" s="68"/>
      <c r="D78" s="68"/>
      <c r="E78" s="68"/>
      <c r="F78" s="68"/>
      <c r="G78" s="68"/>
      <c r="H78" s="68"/>
    </row>
    <row r="79" spans="2:8" ht="15.75">
      <c r="B79" s="45"/>
      <c r="C79" s="35"/>
      <c r="D79" s="35"/>
      <c r="E79" s="35"/>
      <c r="F79" s="35"/>
      <c r="G79" s="35"/>
      <c r="H79" s="35"/>
    </row>
    <row r="80" spans="2:8" ht="44.25" customHeight="1">
      <c r="B80" s="68" t="s">
        <v>148</v>
      </c>
      <c r="C80" s="68"/>
      <c r="D80" s="68"/>
      <c r="E80" s="68"/>
      <c r="F80" s="68"/>
      <c r="G80" s="68"/>
      <c r="H80" s="68"/>
    </row>
    <row r="81" spans="2:8" ht="15.75">
      <c r="B81" s="45"/>
      <c r="C81" s="35"/>
      <c r="D81" s="35"/>
      <c r="E81" s="35"/>
      <c r="F81" s="35"/>
      <c r="G81" s="35"/>
      <c r="H81" s="35"/>
    </row>
    <row r="82" spans="2:8" ht="45" customHeight="1">
      <c r="B82" s="68" t="s">
        <v>125</v>
      </c>
      <c r="C82" s="68"/>
      <c r="D82" s="68"/>
      <c r="E82" s="68"/>
      <c r="F82" s="68"/>
      <c r="G82" s="68"/>
      <c r="H82" s="68"/>
    </row>
    <row r="83" ht="15">
      <c r="B83" s="30"/>
    </row>
  </sheetData>
  <sheetProtection/>
  <mergeCells count="44">
    <mergeCell ref="E15:G15"/>
    <mergeCell ref="G31:G32"/>
    <mergeCell ref="G49:G50"/>
    <mergeCell ref="G52:G53"/>
    <mergeCell ref="G54:G55"/>
    <mergeCell ref="G56:G57"/>
    <mergeCell ref="B78:H78"/>
    <mergeCell ref="B80:H80"/>
    <mergeCell ref="B82:H82"/>
    <mergeCell ref="B6:H6"/>
    <mergeCell ref="B7:H7"/>
    <mergeCell ref="B8:H8"/>
    <mergeCell ref="B9:H9"/>
    <mergeCell ref="B74:H74"/>
    <mergeCell ref="B76:H76"/>
    <mergeCell ref="B56:B57"/>
    <mergeCell ref="D56:D57"/>
    <mergeCell ref="E56:E57"/>
    <mergeCell ref="F56:F57"/>
    <mergeCell ref="H56:H57"/>
    <mergeCell ref="B54:B55"/>
    <mergeCell ref="D54:D55"/>
    <mergeCell ref="E54:E55"/>
    <mergeCell ref="F54:F55"/>
    <mergeCell ref="H54:H55"/>
    <mergeCell ref="B52:B53"/>
    <mergeCell ref="D52:D53"/>
    <mergeCell ref="E52:E53"/>
    <mergeCell ref="F52:F53"/>
    <mergeCell ref="H52:H53"/>
    <mergeCell ref="H31:H32"/>
    <mergeCell ref="B49:B50"/>
    <mergeCell ref="D49:D50"/>
    <mergeCell ref="E49:E50"/>
    <mergeCell ref="F49:F50"/>
    <mergeCell ref="H49:H50"/>
    <mergeCell ref="B15:B16"/>
    <mergeCell ref="C15:C16"/>
    <mergeCell ref="D15:D16"/>
    <mergeCell ref="H15:H16"/>
    <mergeCell ref="B31:B32"/>
    <mergeCell ref="D31:D32"/>
    <mergeCell ref="E31:E32"/>
    <mergeCell ref="F31:F3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ПО ЗСК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Юрьевна</dc:creator>
  <cp:keywords/>
  <dc:description/>
  <cp:lastModifiedBy>Светлана Юрьевна</cp:lastModifiedBy>
  <cp:lastPrinted>2015-05-22T08:09:22Z</cp:lastPrinted>
  <dcterms:created xsi:type="dcterms:W3CDTF">2013-10-17T08:10:43Z</dcterms:created>
  <dcterms:modified xsi:type="dcterms:W3CDTF">2015-05-22T08:09:25Z</dcterms:modified>
  <cp:category/>
  <cp:version/>
  <cp:contentType/>
  <cp:contentStatus/>
</cp:coreProperties>
</file>