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стр.1_2" sheetId="1" r:id="rId1"/>
  </sheets>
  <definedNames>
    <definedName name="_xlnm.Print_Area" localSheetId="0">'стр.1_2'!$A$1:$CX$112</definedName>
  </definedNames>
  <calcPr fullCalcOnLoad="1"/>
</workbook>
</file>

<file path=xl/sharedStrings.xml><?xml version="1.0" encoding="utf-8"?>
<sst xmlns="http://schemas.openxmlformats.org/spreadsheetml/2006/main" count="244" uniqueCount="194">
  <si>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</si>
  <si>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</si>
  <si>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</si>
  <si>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</si>
  <si>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</si>
  <si>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</si>
  <si>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</si>
  <si>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</si>
  <si>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</si>
  <si>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</si>
  <si>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</si>
  <si>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</si>
  <si>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</si>
  <si>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</si>
  <si>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</si>
  <si>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</si>
  <si>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г.</t>
  </si>
  <si>
    <t xml:space="preserve"> г.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</si>
  <si>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</si>
  <si>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</si>
  <si>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</si>
  <si>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</si>
  <si>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</si>
  <si>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</si>
  <si>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</si>
  <si>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</si>
  <si>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</si>
  <si>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</si>
  <si>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</si>
  <si>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</si>
  <si>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</si>
  <si>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</si>
  <si>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</si>
  <si>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</si>
  <si>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</si>
  <si>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</si>
  <si>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</si>
  <si>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</si>
  <si>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</si>
  <si>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</si>
  <si>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</si>
  <si>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</si>
  <si>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</si>
  <si>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</si>
  <si>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</si>
  <si>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</si>
  <si>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</si>
  <si>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</si>
  <si>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</si>
  <si>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</si>
  <si>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</si>
  <si>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</si>
  <si>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</si>
  <si>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</si>
  <si>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</si>
  <si>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</si>
  <si>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</si>
  <si>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</si>
  <si>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</si>
  <si>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</si>
  <si>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</si>
  <si>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</si>
  <si>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</si>
  <si>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</si>
  <si>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</si>
  <si>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</si>
  <si>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</si>
  <si>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</si>
  <si>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</si>
  <si>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</si>
  <si>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</si>
  <si>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</si>
  <si>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</si>
  <si>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</si>
  <si>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</si>
  <si>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</si>
  <si>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</si>
  <si>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</si>
  <si>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</si>
  <si>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</si>
  <si>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</si>
  <si>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</si>
  <si>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</si>
  <si>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</si>
  <si>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</si>
  <si>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</si>
  <si>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</si>
  <si>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</si>
  <si>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</si>
  <si>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</si>
  <si>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</si>
  <si>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</si>
  <si>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</si>
  <si>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</si>
  <si>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</si>
  <si>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</si>
  <si>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</si>
  <si>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</si>
  <si>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</si>
  <si>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</si>
  <si>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</si>
  <si>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</si>
  <si>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</si>
  <si>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</si>
  <si>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</si>
  <si>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</si>
  <si>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</si>
  <si>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</si>
  <si>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</si>
  <si>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 xml:space="preserve">на </t>
  </si>
  <si>
    <t>ОКВЭД 2</t>
  </si>
  <si>
    <t xml:space="preserve">Единица измерения: тыс. руб. </t>
  </si>
  <si>
    <t>384</t>
  </si>
  <si>
    <t>Бухгалтерская отчетность подлежит обязательному аудиту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</si>
  <si>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</si>
  <si>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</si>
  <si>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</si>
  <si>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</si>
  <si>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>Идентификационный номер налогоплательщика 
аудиторской организации/индивидуального аудитора</t>
  </si>
  <si>
    <t>Основной государственный регистрационный номер 
аудиторской организации/индивидуального аудитора</t>
  </si>
  <si>
    <t>ОГРН/
ОГРНИП</t>
  </si>
  <si>
    <t>Приложение N 1
к Приказу Министерства финансов
Российской Федерации
от 02.07.2010 N 66н
(в ред. Приказов Минфина России
от 05.10.2011 N 124н, от 06.04.2015 N 57н,
от 06.03.2018 N 41н, от 19.04.2019 N 61н)</t>
  </si>
  <si>
    <t xml:space="preserve">            ЗАО ПО ЗСК</t>
  </si>
  <si>
    <t>53601231</t>
  </si>
  <si>
    <t>3443046698</t>
  </si>
  <si>
    <t>производство стройматериалов</t>
  </si>
  <si>
    <t>23.61</t>
  </si>
  <si>
    <t xml:space="preserve">                  ЗАО</t>
  </si>
  <si>
    <t xml:space="preserve">          частная</t>
  </si>
  <si>
    <t>12267</t>
  </si>
  <si>
    <t>16</t>
  </si>
  <si>
    <t xml:space="preserve">                       400075 г. Волгоград</t>
  </si>
  <si>
    <t xml:space="preserve">                    ул. Краснополянская, д. 55</t>
  </si>
  <si>
    <t xml:space="preserve">                       </t>
  </si>
  <si>
    <t>П-1                 таб.1.1.</t>
  </si>
  <si>
    <t>П-1 таб.2.1.</t>
  </si>
  <si>
    <t>П-1 таб.4.1.</t>
  </si>
  <si>
    <t>П-1 таб.5.1.</t>
  </si>
  <si>
    <t>П-1 таб.3.1.</t>
  </si>
  <si>
    <t>П-2</t>
  </si>
  <si>
    <t>Жиров В.А.</t>
  </si>
  <si>
    <t>в т.ч.: материалы</t>
  </si>
  <si>
    <t>12101</t>
  </si>
  <si>
    <t>готовая продукция</t>
  </si>
  <si>
    <t>12102</t>
  </si>
  <si>
    <t>товары</t>
  </si>
  <si>
    <t>12103</t>
  </si>
  <si>
    <t>в т.ч.: авансы выданные</t>
  </si>
  <si>
    <t>12301</t>
  </si>
  <si>
    <t>расчеты с покупателями и заказчиками</t>
  </si>
  <si>
    <t>12302</t>
  </si>
  <si>
    <t>расчеты по налогам и сборам</t>
  </si>
  <si>
    <t>-</t>
  </si>
  <si>
    <t>расчеты по претензиям</t>
  </si>
  <si>
    <t>расчеты с персоналом по прочим операциям</t>
  </si>
  <si>
    <t>12306</t>
  </si>
  <si>
    <t>расчеты по уступке прав требования</t>
  </si>
  <si>
    <t>12307</t>
  </si>
  <si>
    <t>прочая</t>
  </si>
  <si>
    <t>12308</t>
  </si>
  <si>
    <t>в т.ч.: касса</t>
  </si>
  <si>
    <t>12501</t>
  </si>
  <si>
    <t>расчетные счета</t>
  </si>
  <si>
    <t>12502</t>
  </si>
  <si>
    <t>в т.ч.: прибыль (убыток) прошлых лет</t>
  </si>
  <si>
    <t>13701</t>
  </si>
  <si>
    <t>прибыль (убыток) текущего года</t>
  </si>
  <si>
    <t>13702</t>
  </si>
  <si>
    <t>в т.ч.: расчеты с поставщиками и подрядчиками</t>
  </si>
  <si>
    <t>15201</t>
  </si>
  <si>
    <t>авансы полученные</t>
  </si>
  <si>
    <t>15202</t>
  </si>
  <si>
    <t>15203</t>
  </si>
  <si>
    <t>расчеты по социальному страхованию</t>
  </si>
  <si>
    <t>15204</t>
  </si>
  <si>
    <t>расчеты по оплате труда</t>
  </si>
  <si>
    <t>15205</t>
  </si>
  <si>
    <t>расчеты с разными кредиторами</t>
  </si>
  <si>
    <t>15207</t>
  </si>
  <si>
    <t>15208</t>
  </si>
  <si>
    <t>21</t>
  </si>
  <si>
    <t>22</t>
  </si>
  <si>
    <t>Х</t>
  </si>
  <si>
    <t>23</t>
  </si>
  <si>
    <t>12303</t>
  </si>
  <si>
    <t>12304</t>
  </si>
  <si>
    <t>2023</t>
  </si>
  <si>
    <t>На 30 сентября</t>
  </si>
  <si>
    <t>31 декабря</t>
  </si>
  <si>
    <t>31</t>
  </si>
  <si>
    <t>12</t>
  </si>
  <si>
    <t>марта</t>
  </si>
  <si>
    <t>24</t>
  </si>
  <si>
    <t>20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</si>
</sst>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</numFmts>
  <fonts count="44">
    <font>
      <sz val="10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/>
    </xf>
    <xf numFmtId="49" fontId="2" fillId="0" borderId="1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49" fontId="2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2" fillId="0" borderId="4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9"/>
  <sheetViews>
    <sheetView tabSelected="1" view="pageBreakPreview" zoomScaleSheetLayoutView="100" zoomScalePageLayoutView="0" workbookViewId="0" topLeftCell="A1">
      <selection activeCell="C110" sqref="C110"/>
    </sheetView>
  </sheetViews>
  <sheetFormatPr defaultColWidth="0.875" defaultRowHeight="12.75"/>
  <cols>
    <col min="1" max="16384" width="0.875" style="4" customWidth="1"/>
  </cols>
  <sheetData>
    <row r="1" spans="63:102" s="2" customFormat="1" ht="12">
      <c r="BK1" s="55" t="s">
        <v>121</v>
      </c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</row>
    <row r="2" spans="63:102" s="2" customFormat="1" ht="11.25" customHeight="1"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pans="63:102" s="2" customFormat="1" ht="11.25" customHeight="1"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</row>
    <row r="4" spans="63:102" s="2" customFormat="1" ht="11.25" customHeight="1"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</row>
    <row r="5" spans="63:102" s="3" customFormat="1" ht="13.5" customHeight="1"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</row>
    <row r="6" spans="63:102" s="3" customFormat="1" ht="10.5" customHeight="1"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</row>
    <row r="7" spans="63:102" s="3" customFormat="1" ht="10.5" customHeight="1"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</row>
    <row r="8" s="3" customFormat="1" ht="4.5" customHeight="1"/>
    <row r="9" ht="6" customHeight="1"/>
    <row r="10" spans="1:81" s="6" customFormat="1" ht="15">
      <c r="A10" s="163" t="s">
        <v>15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5"/>
    </row>
    <row r="11" spans="1:102" s="7" customFormat="1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164" t="s">
        <v>109</v>
      </c>
      <c r="X11" s="164"/>
      <c r="Y11" s="164"/>
      <c r="Z11" s="164"/>
      <c r="AA11" s="164"/>
      <c r="AB11" s="164"/>
      <c r="AC11" s="165" t="s">
        <v>188</v>
      </c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4">
        <v>20</v>
      </c>
      <c r="AU11" s="164"/>
      <c r="AV11" s="164"/>
      <c r="AW11" s="164"/>
      <c r="AX11" s="166" t="s">
        <v>183</v>
      </c>
      <c r="AY11" s="166"/>
      <c r="AZ11" s="166"/>
      <c r="BA11" s="166"/>
      <c r="BB11" s="175" t="s">
        <v>17</v>
      </c>
      <c r="BC11" s="175"/>
      <c r="BD11" s="175"/>
      <c r="BE11" s="175"/>
      <c r="BF11" s="175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176" t="s">
        <v>0</v>
      </c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9"/>
    </row>
    <row r="12" spans="79:102" s="7" customFormat="1" ht="12.75" customHeight="1">
      <c r="CA12" s="8" t="s">
        <v>2</v>
      </c>
      <c r="CC12" s="177" t="s">
        <v>1</v>
      </c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4"/>
    </row>
    <row r="13" spans="79:102" s="7" customFormat="1" ht="12.75" customHeight="1">
      <c r="CA13" s="8" t="s">
        <v>3</v>
      </c>
      <c r="CC13" s="174" t="s">
        <v>189</v>
      </c>
      <c r="CD13" s="58"/>
      <c r="CE13" s="58"/>
      <c r="CF13" s="58"/>
      <c r="CG13" s="58"/>
      <c r="CH13" s="58"/>
      <c r="CI13" s="59"/>
      <c r="CJ13" s="57" t="s">
        <v>190</v>
      </c>
      <c r="CK13" s="58"/>
      <c r="CL13" s="58"/>
      <c r="CM13" s="58"/>
      <c r="CN13" s="58"/>
      <c r="CO13" s="58"/>
      <c r="CP13" s="58"/>
      <c r="CQ13" s="59"/>
      <c r="CR13" s="57" t="s">
        <v>186</v>
      </c>
      <c r="CS13" s="58"/>
      <c r="CT13" s="58"/>
      <c r="CU13" s="58"/>
      <c r="CV13" s="58"/>
      <c r="CW13" s="58"/>
      <c r="CX13" s="62"/>
    </row>
    <row r="14" spans="1:102" s="7" customFormat="1" ht="12.75" customHeight="1">
      <c r="A14" s="170" t="s">
        <v>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9" t="s">
        <v>122</v>
      </c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22"/>
      <c r="CA14" s="8" t="s">
        <v>4</v>
      </c>
      <c r="CC14" s="174" t="s">
        <v>123</v>
      </c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62"/>
    </row>
    <row r="15" spans="1:102" s="7" customFormat="1" ht="12.75" customHeight="1">
      <c r="A15" s="22" t="s">
        <v>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CA15" s="8" t="s">
        <v>5</v>
      </c>
      <c r="CC15" s="174" t="s">
        <v>124</v>
      </c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62"/>
    </row>
    <row r="16" spans="1:102" s="7" customFormat="1" ht="12.75" customHeight="1">
      <c r="A16" s="22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9"/>
      <c r="BS16" s="9"/>
      <c r="BT16" s="9"/>
      <c r="BU16" s="9"/>
      <c r="BV16" s="9"/>
      <c r="BW16" s="9"/>
      <c r="BX16" s="9"/>
      <c r="BY16" s="9"/>
      <c r="BZ16" s="9"/>
      <c r="CA16" s="8" t="s">
        <v>10</v>
      </c>
      <c r="CC16" s="167" t="s">
        <v>126</v>
      </c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92"/>
    </row>
    <row r="17" spans="1:102" s="7" customFormat="1" ht="12" customHeight="1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69" t="s">
        <v>125</v>
      </c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0"/>
      <c r="BS17" s="10"/>
      <c r="BT17" s="9"/>
      <c r="BU17" s="9"/>
      <c r="BV17" s="9"/>
      <c r="BW17" s="9"/>
      <c r="BX17" s="9"/>
      <c r="BY17" s="9"/>
      <c r="BZ17" s="9"/>
      <c r="CA17" s="8" t="s">
        <v>110</v>
      </c>
      <c r="CC17" s="168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7"/>
    </row>
    <row r="18" spans="1:102" s="7" customFormat="1" ht="12.75" customHeight="1">
      <c r="A18" s="170" t="s">
        <v>13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54" t="s">
        <v>127</v>
      </c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9"/>
      <c r="CC18" s="167" t="s">
        <v>129</v>
      </c>
      <c r="CD18" s="88"/>
      <c r="CE18" s="88"/>
      <c r="CF18" s="88"/>
      <c r="CG18" s="88"/>
      <c r="CH18" s="88"/>
      <c r="CI18" s="88"/>
      <c r="CJ18" s="88"/>
      <c r="CK18" s="88"/>
      <c r="CL18" s="88"/>
      <c r="CM18" s="89"/>
      <c r="CN18" s="87" t="s">
        <v>130</v>
      </c>
      <c r="CO18" s="88"/>
      <c r="CP18" s="88"/>
      <c r="CQ18" s="88"/>
      <c r="CR18" s="88"/>
      <c r="CS18" s="88"/>
      <c r="CT18" s="88"/>
      <c r="CU18" s="88"/>
      <c r="CV18" s="88"/>
      <c r="CW18" s="88"/>
      <c r="CX18" s="92"/>
    </row>
    <row r="19" spans="1:102" s="7" customFormat="1" ht="12">
      <c r="A19" s="54" t="s">
        <v>128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10"/>
      <c r="CA19" s="8" t="s">
        <v>6</v>
      </c>
      <c r="CC19" s="168"/>
      <c r="CD19" s="46"/>
      <c r="CE19" s="46"/>
      <c r="CF19" s="46"/>
      <c r="CG19" s="46"/>
      <c r="CH19" s="46"/>
      <c r="CI19" s="46"/>
      <c r="CJ19" s="46"/>
      <c r="CK19" s="46"/>
      <c r="CL19" s="46"/>
      <c r="CM19" s="67"/>
      <c r="CN19" s="45"/>
      <c r="CO19" s="46"/>
      <c r="CP19" s="46"/>
      <c r="CQ19" s="46"/>
      <c r="CR19" s="46"/>
      <c r="CS19" s="46"/>
      <c r="CT19" s="46"/>
      <c r="CU19" s="46"/>
      <c r="CV19" s="46"/>
      <c r="CW19" s="46"/>
      <c r="CX19" s="47"/>
    </row>
    <row r="20" spans="1:102" s="16" customFormat="1" ht="13.5" customHeight="1">
      <c r="A20" s="16" t="s">
        <v>111</v>
      </c>
      <c r="CA20" s="19" t="s">
        <v>7</v>
      </c>
      <c r="CC20" s="171" t="s">
        <v>112</v>
      </c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3"/>
    </row>
    <row r="21" spans="1:78" s="7" customFormat="1" ht="14.25" customHeight="1">
      <c r="A21" s="170" t="s">
        <v>14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69" t="s">
        <v>131</v>
      </c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</row>
    <row r="22" spans="1:78" s="7" customFormat="1" ht="12">
      <c r="A22" s="169" t="s">
        <v>132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</row>
    <row r="23" spans="1:78" s="7" customFormat="1" ht="3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5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</row>
    <row r="24" spans="1:78" s="16" customFormat="1" ht="13.5" customHeight="1">
      <c r="A24" s="179" t="s">
        <v>113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81"/>
      <c r="BD24" s="182"/>
      <c r="BE24" s="183"/>
      <c r="BF24" s="184"/>
      <c r="BG24" s="178" t="s">
        <v>114</v>
      </c>
      <c r="BH24" s="179"/>
      <c r="BI24" s="179"/>
      <c r="BJ24" s="179"/>
      <c r="BK24" s="179"/>
      <c r="BL24" s="179"/>
      <c r="BM24" s="181"/>
      <c r="BN24" s="185" t="s">
        <v>182</v>
      </c>
      <c r="BO24" s="186"/>
      <c r="BP24" s="187"/>
      <c r="BQ24" s="178" t="s">
        <v>115</v>
      </c>
      <c r="BR24" s="179"/>
      <c r="BS24" s="179"/>
      <c r="BT24" s="179"/>
      <c r="BU24" s="179"/>
      <c r="BV24" s="179"/>
      <c r="BW24" s="179"/>
      <c r="BX24" s="26"/>
      <c r="BY24" s="26"/>
      <c r="BZ24" s="26"/>
    </row>
    <row r="25" spans="1:78" s="7" customFormat="1" ht="12.75" customHeight="1">
      <c r="A25" s="24" t="s">
        <v>116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7" customFormat="1" ht="12">
      <c r="A26" s="180" t="s">
        <v>117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</row>
    <row r="27" spans="1:78" s="7" customFormat="1" ht="12">
      <c r="A27" s="54" t="s">
        <v>133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</row>
    <row r="28" spans="1:78" s="7" customFormat="1" ht="3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</row>
    <row r="29" spans="1:102" s="7" customFormat="1" ht="24" customHeight="1">
      <c r="A29" s="188" t="s">
        <v>118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24" t="s">
        <v>5</v>
      </c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C29" s="189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1"/>
    </row>
    <row r="30" spans="1:102" s="7" customFormat="1" ht="24" customHeight="1">
      <c r="A30" s="188" t="s">
        <v>119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92" t="s">
        <v>120</v>
      </c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C30" s="189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1"/>
    </row>
    <row r="31" s="22" customFormat="1" ht="9" customHeight="1">
      <c r="BO31" s="21"/>
    </row>
    <row r="32" spans="1:102" s="7" customFormat="1" ht="17.25" customHeight="1">
      <c r="A32" s="105" t="s">
        <v>58</v>
      </c>
      <c r="B32" s="106"/>
      <c r="C32" s="106"/>
      <c r="D32" s="106"/>
      <c r="E32" s="106"/>
      <c r="F32" s="106"/>
      <c r="G32" s="106"/>
      <c r="H32" s="106"/>
      <c r="I32" s="106"/>
      <c r="J32" s="107"/>
      <c r="K32" s="114" t="s">
        <v>59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6"/>
      <c r="AY32" s="114" t="s">
        <v>65</v>
      </c>
      <c r="AZ32" s="115"/>
      <c r="BA32" s="115"/>
      <c r="BB32" s="115"/>
      <c r="BC32" s="115"/>
      <c r="BD32" s="115"/>
      <c r="BE32" s="116"/>
      <c r="BF32" s="27" t="s">
        <v>187</v>
      </c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9"/>
      <c r="BU32" s="27" t="s">
        <v>18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9"/>
      <c r="CJ32" s="27" t="s">
        <v>18</v>
      </c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9"/>
    </row>
    <row r="33" spans="1:102" s="7" customFormat="1" ht="14.25" customHeight="1">
      <c r="A33" s="108"/>
      <c r="B33" s="109"/>
      <c r="C33" s="109"/>
      <c r="D33" s="109"/>
      <c r="E33" s="109"/>
      <c r="F33" s="109"/>
      <c r="G33" s="109"/>
      <c r="H33" s="109"/>
      <c r="I33" s="109"/>
      <c r="J33" s="110"/>
      <c r="K33" s="117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9"/>
      <c r="AY33" s="117"/>
      <c r="AZ33" s="118"/>
      <c r="BA33" s="118"/>
      <c r="BB33" s="118"/>
      <c r="BC33" s="118"/>
      <c r="BD33" s="118"/>
      <c r="BE33" s="119"/>
      <c r="BF33" s="123">
        <v>20</v>
      </c>
      <c r="BG33" s="124"/>
      <c r="BH33" s="124"/>
      <c r="BI33" s="124"/>
      <c r="BJ33" s="124"/>
      <c r="BK33" s="124"/>
      <c r="BL33" s="125" t="s">
        <v>183</v>
      </c>
      <c r="BM33" s="125"/>
      <c r="BN33" s="125"/>
      <c r="BO33" s="125"/>
      <c r="BP33" s="10" t="s">
        <v>60</v>
      </c>
      <c r="BQ33" s="10"/>
      <c r="BR33" s="10"/>
      <c r="BS33" s="10"/>
      <c r="BT33" s="11"/>
      <c r="BU33" s="10"/>
      <c r="BV33" s="10"/>
      <c r="BW33" s="124">
        <v>20</v>
      </c>
      <c r="BX33" s="124"/>
      <c r="BY33" s="124"/>
      <c r="BZ33" s="124"/>
      <c r="CA33" s="151" t="s">
        <v>181</v>
      </c>
      <c r="CB33" s="151"/>
      <c r="CC33" s="151"/>
      <c r="CD33" s="151"/>
      <c r="CE33" s="10" t="s">
        <v>61</v>
      </c>
      <c r="CF33" s="10"/>
      <c r="CG33" s="10"/>
      <c r="CH33" s="10"/>
      <c r="CI33" s="10"/>
      <c r="CJ33" s="12"/>
      <c r="CK33" s="10"/>
      <c r="CL33" s="124">
        <v>20</v>
      </c>
      <c r="CM33" s="124"/>
      <c r="CN33" s="124"/>
      <c r="CO33" s="124"/>
      <c r="CP33" s="151" t="s">
        <v>180</v>
      </c>
      <c r="CQ33" s="151"/>
      <c r="CR33" s="151"/>
      <c r="CS33" s="151"/>
      <c r="CT33" s="10" t="s">
        <v>62</v>
      </c>
      <c r="CU33" s="10"/>
      <c r="CV33" s="10"/>
      <c r="CW33" s="10"/>
      <c r="CX33" s="11"/>
    </row>
    <row r="34" spans="1:102" s="7" customFormat="1" ht="6" customHeight="1" thickBot="1">
      <c r="A34" s="111"/>
      <c r="B34" s="112"/>
      <c r="C34" s="112"/>
      <c r="D34" s="112"/>
      <c r="E34" s="112"/>
      <c r="F34" s="112"/>
      <c r="G34" s="112"/>
      <c r="H34" s="112"/>
      <c r="I34" s="112"/>
      <c r="J34" s="113"/>
      <c r="K34" s="120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2"/>
      <c r="AY34" s="120"/>
      <c r="AZ34" s="121"/>
      <c r="BA34" s="121"/>
      <c r="BB34" s="121"/>
      <c r="BC34" s="121"/>
      <c r="BD34" s="121"/>
      <c r="BE34" s="122"/>
      <c r="BF34" s="126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50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126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50"/>
    </row>
    <row r="35" spans="1:102" s="7" customFormat="1" ht="12">
      <c r="A35" s="154" t="s">
        <v>134</v>
      </c>
      <c r="B35" s="155"/>
      <c r="C35" s="155"/>
      <c r="D35" s="155"/>
      <c r="E35" s="155"/>
      <c r="F35" s="155"/>
      <c r="G35" s="155"/>
      <c r="H35" s="155"/>
      <c r="I35" s="155"/>
      <c r="J35" s="156"/>
      <c r="K35" s="90" t="s">
        <v>19</v>
      </c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87" t="s">
        <v>67</v>
      </c>
      <c r="AZ35" s="88"/>
      <c r="BA35" s="88"/>
      <c r="BB35" s="88"/>
      <c r="BC35" s="88"/>
      <c r="BD35" s="88"/>
      <c r="BE35" s="92"/>
      <c r="BF35" s="93" t="s">
        <v>152</v>
      </c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5"/>
      <c r="BU35" s="93" t="s">
        <v>152</v>
      </c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5"/>
      <c r="CJ35" s="94" t="s">
        <v>152</v>
      </c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</row>
    <row r="36" spans="1:102" s="7" customFormat="1" ht="15" customHeight="1">
      <c r="A36" s="157"/>
      <c r="B36" s="158"/>
      <c r="C36" s="158"/>
      <c r="D36" s="158"/>
      <c r="E36" s="158"/>
      <c r="F36" s="158"/>
      <c r="G36" s="158"/>
      <c r="H36" s="158"/>
      <c r="I36" s="158"/>
      <c r="J36" s="159"/>
      <c r="K36" s="40" t="s">
        <v>20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2"/>
      <c r="AZ36" s="43"/>
      <c r="BA36" s="43"/>
      <c r="BB36" s="43"/>
      <c r="BC36" s="43"/>
      <c r="BD36" s="43"/>
      <c r="BE36" s="44"/>
      <c r="BF36" s="48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50"/>
      <c r="BU36" s="48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50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</row>
    <row r="37" spans="1:102" s="7" customFormat="1" ht="15" customHeight="1">
      <c r="A37" s="160"/>
      <c r="B37" s="161"/>
      <c r="C37" s="161"/>
      <c r="D37" s="161"/>
      <c r="E37" s="161"/>
      <c r="F37" s="161"/>
      <c r="G37" s="161"/>
      <c r="H37" s="161"/>
      <c r="I37" s="161"/>
      <c r="J37" s="162"/>
      <c r="K37" s="13"/>
      <c r="L37" s="139" t="s">
        <v>21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45"/>
      <c r="AZ37" s="46"/>
      <c r="BA37" s="46"/>
      <c r="BB37" s="46"/>
      <c r="BC37" s="46"/>
      <c r="BD37" s="46"/>
      <c r="BE37" s="47"/>
      <c r="BF37" s="51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3"/>
      <c r="BU37" s="51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3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</row>
    <row r="38" spans="1:102" s="7" customFormat="1" ht="15" customHeight="1">
      <c r="A38" s="57"/>
      <c r="B38" s="58"/>
      <c r="C38" s="58"/>
      <c r="D38" s="58"/>
      <c r="E38" s="58"/>
      <c r="F38" s="58"/>
      <c r="G38" s="58"/>
      <c r="H38" s="58"/>
      <c r="I38" s="58"/>
      <c r="J38" s="59"/>
      <c r="K38" s="14"/>
      <c r="L38" s="140" t="s">
        <v>22</v>
      </c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57" t="s">
        <v>68</v>
      </c>
      <c r="AZ38" s="58"/>
      <c r="BA38" s="58"/>
      <c r="BB38" s="58"/>
      <c r="BC38" s="58"/>
      <c r="BD38" s="58"/>
      <c r="BE38" s="62"/>
      <c r="BF38" s="63" t="s">
        <v>152</v>
      </c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5"/>
      <c r="BU38" s="63" t="s">
        <v>152</v>
      </c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5"/>
      <c r="CJ38" s="153" t="s">
        <v>152</v>
      </c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5"/>
    </row>
    <row r="39" spans="1:102" s="7" customFormat="1" ht="15" customHeight="1">
      <c r="A39" s="57"/>
      <c r="B39" s="58"/>
      <c r="C39" s="58"/>
      <c r="D39" s="58"/>
      <c r="E39" s="58"/>
      <c r="F39" s="58"/>
      <c r="G39" s="58"/>
      <c r="H39" s="58"/>
      <c r="I39" s="58"/>
      <c r="J39" s="59"/>
      <c r="K39" s="14"/>
      <c r="L39" s="140" t="s">
        <v>102</v>
      </c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57" t="s">
        <v>69</v>
      </c>
      <c r="AZ39" s="58"/>
      <c r="BA39" s="58"/>
      <c r="BB39" s="58"/>
      <c r="BC39" s="58"/>
      <c r="BD39" s="58"/>
      <c r="BE39" s="62"/>
      <c r="BF39" s="63" t="s">
        <v>152</v>
      </c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5"/>
      <c r="BU39" s="63" t="s">
        <v>152</v>
      </c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5"/>
      <c r="CJ39" s="153" t="s">
        <v>152</v>
      </c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5"/>
    </row>
    <row r="40" spans="1:102" s="7" customFormat="1" ht="15" customHeight="1">
      <c r="A40" s="57"/>
      <c r="B40" s="58"/>
      <c r="C40" s="58"/>
      <c r="D40" s="58"/>
      <c r="E40" s="58"/>
      <c r="F40" s="58"/>
      <c r="G40" s="58"/>
      <c r="H40" s="58"/>
      <c r="I40" s="58"/>
      <c r="J40" s="59"/>
      <c r="K40" s="14"/>
      <c r="L40" s="140" t="s">
        <v>103</v>
      </c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57" t="s">
        <v>70</v>
      </c>
      <c r="AZ40" s="58"/>
      <c r="BA40" s="58"/>
      <c r="BB40" s="58"/>
      <c r="BC40" s="58"/>
      <c r="BD40" s="58"/>
      <c r="BE40" s="62"/>
      <c r="BF40" s="63" t="s">
        <v>152</v>
      </c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5"/>
      <c r="BU40" s="63" t="s">
        <v>152</v>
      </c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5"/>
      <c r="CJ40" s="153" t="s">
        <v>152</v>
      </c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5"/>
    </row>
    <row r="41" spans="1:102" s="7" customFormat="1" ht="15" customHeight="1">
      <c r="A41" s="68" t="s">
        <v>135</v>
      </c>
      <c r="B41" s="69"/>
      <c r="C41" s="69"/>
      <c r="D41" s="69"/>
      <c r="E41" s="69"/>
      <c r="F41" s="69"/>
      <c r="G41" s="69"/>
      <c r="H41" s="69"/>
      <c r="I41" s="69"/>
      <c r="J41" s="70"/>
      <c r="K41" s="14"/>
      <c r="L41" s="140" t="s">
        <v>23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57" t="s">
        <v>71</v>
      </c>
      <c r="AZ41" s="58"/>
      <c r="BA41" s="58"/>
      <c r="BB41" s="58"/>
      <c r="BC41" s="58"/>
      <c r="BD41" s="58"/>
      <c r="BE41" s="62"/>
      <c r="BF41" s="63">
        <v>29738</v>
      </c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BU41" s="63">
        <v>30951</v>
      </c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5"/>
      <c r="CJ41" s="63">
        <v>36121</v>
      </c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5"/>
    </row>
    <row r="42" spans="1:102" s="7" customFormat="1" ht="27.75" customHeight="1">
      <c r="A42" s="57"/>
      <c r="B42" s="58"/>
      <c r="C42" s="58"/>
      <c r="D42" s="58"/>
      <c r="E42" s="58"/>
      <c r="F42" s="58"/>
      <c r="G42" s="58"/>
      <c r="H42" s="58"/>
      <c r="I42" s="58"/>
      <c r="J42" s="59"/>
      <c r="K42" s="14"/>
      <c r="L42" s="132" t="s">
        <v>24</v>
      </c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82" t="s">
        <v>72</v>
      </c>
      <c r="AZ42" s="83"/>
      <c r="BA42" s="83"/>
      <c r="BB42" s="83"/>
      <c r="BC42" s="83"/>
      <c r="BD42" s="83"/>
      <c r="BE42" s="84"/>
      <c r="BF42" s="63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  <c r="BU42" s="63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5"/>
      <c r="CJ42" s="63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5"/>
    </row>
    <row r="43" spans="1:102" s="7" customFormat="1" ht="15" customHeight="1">
      <c r="A43" s="57"/>
      <c r="B43" s="58"/>
      <c r="C43" s="58"/>
      <c r="D43" s="58"/>
      <c r="E43" s="58"/>
      <c r="F43" s="58"/>
      <c r="G43" s="58"/>
      <c r="H43" s="58"/>
      <c r="I43" s="58"/>
      <c r="J43" s="59"/>
      <c r="K43" s="14"/>
      <c r="L43" s="140" t="s">
        <v>25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57" t="s">
        <v>73</v>
      </c>
      <c r="AZ43" s="58"/>
      <c r="BA43" s="58"/>
      <c r="BB43" s="58"/>
      <c r="BC43" s="58"/>
      <c r="BD43" s="58"/>
      <c r="BE43" s="62"/>
      <c r="BF43" s="63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5"/>
      <c r="BU43" s="63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5"/>
      <c r="CJ43" s="63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5"/>
    </row>
    <row r="44" spans="1:102" s="7" customFormat="1" ht="15" customHeight="1">
      <c r="A44" s="57"/>
      <c r="B44" s="58"/>
      <c r="C44" s="58"/>
      <c r="D44" s="58"/>
      <c r="E44" s="58"/>
      <c r="F44" s="58"/>
      <c r="G44" s="58"/>
      <c r="H44" s="58"/>
      <c r="I44" s="58"/>
      <c r="J44" s="59"/>
      <c r="K44" s="14"/>
      <c r="L44" s="140" t="s">
        <v>26</v>
      </c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57" t="s">
        <v>104</v>
      </c>
      <c r="AZ44" s="58"/>
      <c r="BA44" s="58"/>
      <c r="BB44" s="58"/>
      <c r="BC44" s="58"/>
      <c r="BD44" s="58"/>
      <c r="BE44" s="62"/>
      <c r="BF44" s="63">
        <v>2476</v>
      </c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5"/>
      <c r="BU44" s="63">
        <v>2483</v>
      </c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5"/>
      <c r="CJ44" s="63">
        <v>3878</v>
      </c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5"/>
    </row>
    <row r="45" spans="1:102" s="16" customFormat="1" ht="14.25" customHeight="1" thickBot="1">
      <c r="A45" s="30"/>
      <c r="B45" s="31"/>
      <c r="C45" s="31"/>
      <c r="D45" s="31"/>
      <c r="E45" s="31"/>
      <c r="F45" s="31"/>
      <c r="G45" s="31"/>
      <c r="H45" s="31"/>
      <c r="I45" s="31"/>
      <c r="J45" s="32"/>
      <c r="K45" s="15"/>
      <c r="L45" s="33" t="s">
        <v>27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4" t="s">
        <v>105</v>
      </c>
      <c r="AZ45" s="35"/>
      <c r="BA45" s="35"/>
      <c r="BB45" s="35"/>
      <c r="BC45" s="35"/>
      <c r="BD45" s="35"/>
      <c r="BE45" s="36"/>
      <c r="BF45" s="37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9"/>
      <c r="BU45" s="37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9"/>
      <c r="CJ45" s="37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9"/>
    </row>
    <row r="46" spans="1:102" s="16" customFormat="1" ht="14.25" customHeight="1" thickBot="1">
      <c r="A46" s="30"/>
      <c r="B46" s="31"/>
      <c r="C46" s="31"/>
      <c r="D46" s="31"/>
      <c r="E46" s="31"/>
      <c r="F46" s="31"/>
      <c r="G46" s="31"/>
      <c r="H46" s="31"/>
      <c r="I46" s="31"/>
      <c r="J46" s="32"/>
      <c r="K46" s="17"/>
      <c r="L46" s="71" t="s">
        <v>28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2" t="s">
        <v>74</v>
      </c>
      <c r="AZ46" s="73"/>
      <c r="BA46" s="73"/>
      <c r="BB46" s="73"/>
      <c r="BC46" s="73"/>
      <c r="BD46" s="73"/>
      <c r="BE46" s="74"/>
      <c r="BF46" s="75">
        <f>BF41+BF44</f>
        <v>32214</v>
      </c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7"/>
      <c r="BU46" s="75">
        <f>BU41+BU44</f>
        <v>33434</v>
      </c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7"/>
      <c r="CJ46" s="75">
        <f>SUM(CJ41:CJ45)</f>
        <v>39999</v>
      </c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7"/>
    </row>
    <row r="47" spans="1:102" s="7" customFormat="1" ht="15" customHeight="1">
      <c r="A47" s="133" t="s">
        <v>136</v>
      </c>
      <c r="B47" s="134"/>
      <c r="C47" s="134"/>
      <c r="D47" s="134"/>
      <c r="E47" s="134"/>
      <c r="F47" s="134"/>
      <c r="G47" s="134"/>
      <c r="H47" s="134"/>
      <c r="I47" s="134"/>
      <c r="J47" s="135"/>
      <c r="K47" s="40" t="s">
        <v>29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87" t="s">
        <v>75</v>
      </c>
      <c r="AZ47" s="88"/>
      <c r="BA47" s="88"/>
      <c r="BB47" s="88"/>
      <c r="BC47" s="88"/>
      <c r="BD47" s="88"/>
      <c r="BE47" s="92"/>
      <c r="BF47" s="48">
        <f>BF49+BF50+BF51</f>
        <v>45017</v>
      </c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50"/>
      <c r="BU47" s="48">
        <f>BU49+BU50+BU51</f>
        <v>32368</v>
      </c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50"/>
      <c r="CJ47" s="48">
        <f>CJ49+CJ50+CJ51</f>
        <v>21819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50"/>
    </row>
    <row r="48" spans="1:102" s="7" customFormat="1" ht="15" customHeight="1">
      <c r="A48" s="136"/>
      <c r="B48" s="137"/>
      <c r="C48" s="137"/>
      <c r="D48" s="137"/>
      <c r="E48" s="137"/>
      <c r="F48" s="137"/>
      <c r="G48" s="137"/>
      <c r="H48" s="137"/>
      <c r="I48" s="137"/>
      <c r="J48" s="138"/>
      <c r="K48" s="13"/>
      <c r="L48" s="139" t="s">
        <v>30</v>
      </c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45"/>
      <c r="AZ48" s="46"/>
      <c r="BA48" s="46"/>
      <c r="BB48" s="46"/>
      <c r="BC48" s="46"/>
      <c r="BD48" s="46"/>
      <c r="BE48" s="47"/>
      <c r="BF48" s="51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3"/>
      <c r="BU48" s="51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3"/>
      <c r="CJ48" s="51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3"/>
    </row>
    <row r="49" spans="1:102" s="16" customFormat="1" ht="14.25" customHeight="1" thickBot="1">
      <c r="A49" s="30"/>
      <c r="B49" s="31"/>
      <c r="C49" s="31"/>
      <c r="D49" s="31"/>
      <c r="E49" s="31"/>
      <c r="F49" s="31"/>
      <c r="G49" s="31"/>
      <c r="H49" s="31"/>
      <c r="I49" s="31"/>
      <c r="J49" s="32"/>
      <c r="K49" s="15"/>
      <c r="L49" s="33" t="s">
        <v>141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4" t="s">
        <v>142</v>
      </c>
      <c r="AZ49" s="35"/>
      <c r="BA49" s="35"/>
      <c r="BB49" s="35"/>
      <c r="BC49" s="35"/>
      <c r="BD49" s="35"/>
      <c r="BE49" s="36"/>
      <c r="BF49" s="37">
        <v>31783</v>
      </c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9"/>
      <c r="BU49" s="37">
        <v>18694</v>
      </c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9"/>
      <c r="CJ49" s="37">
        <v>14468</v>
      </c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9"/>
    </row>
    <row r="50" spans="1:102" s="16" customFormat="1" ht="14.25" customHeight="1" thickBot="1">
      <c r="A50" s="30"/>
      <c r="B50" s="31"/>
      <c r="C50" s="31"/>
      <c r="D50" s="31"/>
      <c r="E50" s="31"/>
      <c r="F50" s="31"/>
      <c r="G50" s="31"/>
      <c r="H50" s="31"/>
      <c r="I50" s="31"/>
      <c r="J50" s="32"/>
      <c r="K50" s="15"/>
      <c r="L50" s="33" t="s">
        <v>143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4" t="s">
        <v>144</v>
      </c>
      <c r="AZ50" s="35"/>
      <c r="BA50" s="35"/>
      <c r="BB50" s="35"/>
      <c r="BC50" s="35"/>
      <c r="BD50" s="35"/>
      <c r="BE50" s="36"/>
      <c r="BF50" s="37">
        <v>13232</v>
      </c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9"/>
      <c r="BU50" s="37">
        <v>13672</v>
      </c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9"/>
      <c r="CJ50" s="37">
        <v>7349</v>
      </c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9"/>
    </row>
    <row r="51" spans="1:102" s="16" customFormat="1" ht="14.25" customHeight="1" thickBot="1">
      <c r="A51" s="30"/>
      <c r="B51" s="31"/>
      <c r="C51" s="31"/>
      <c r="D51" s="31"/>
      <c r="E51" s="31"/>
      <c r="F51" s="31"/>
      <c r="G51" s="31"/>
      <c r="H51" s="31"/>
      <c r="I51" s="31"/>
      <c r="J51" s="32"/>
      <c r="K51" s="15"/>
      <c r="L51" s="33" t="s">
        <v>145</v>
      </c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4" t="s">
        <v>146</v>
      </c>
      <c r="AZ51" s="35"/>
      <c r="BA51" s="35"/>
      <c r="BB51" s="35"/>
      <c r="BC51" s="35"/>
      <c r="BD51" s="35"/>
      <c r="BE51" s="36"/>
      <c r="BF51" s="37">
        <v>2</v>
      </c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9"/>
      <c r="BU51" s="37">
        <v>2</v>
      </c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9"/>
      <c r="CJ51" s="37">
        <v>2</v>
      </c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9"/>
    </row>
    <row r="52" spans="1:102" s="7" customFormat="1" ht="27.75" customHeight="1">
      <c r="A52" s="57"/>
      <c r="B52" s="58"/>
      <c r="C52" s="58"/>
      <c r="D52" s="58"/>
      <c r="E52" s="58"/>
      <c r="F52" s="58"/>
      <c r="G52" s="58"/>
      <c r="H52" s="58"/>
      <c r="I52" s="58"/>
      <c r="J52" s="59"/>
      <c r="K52" s="14"/>
      <c r="L52" s="132" t="s">
        <v>31</v>
      </c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82" t="s">
        <v>76</v>
      </c>
      <c r="AZ52" s="83"/>
      <c r="BA52" s="83"/>
      <c r="BB52" s="83"/>
      <c r="BC52" s="83"/>
      <c r="BD52" s="83"/>
      <c r="BE52" s="84"/>
      <c r="BF52" s="63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5"/>
      <c r="BU52" s="63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5"/>
      <c r="CJ52" s="63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5"/>
    </row>
    <row r="53" spans="1:102" s="7" customFormat="1" ht="15" customHeight="1">
      <c r="A53" s="68" t="s">
        <v>137</v>
      </c>
      <c r="B53" s="69"/>
      <c r="C53" s="69"/>
      <c r="D53" s="69"/>
      <c r="E53" s="69"/>
      <c r="F53" s="69"/>
      <c r="G53" s="69"/>
      <c r="H53" s="69"/>
      <c r="I53" s="69"/>
      <c r="J53" s="70"/>
      <c r="K53" s="14"/>
      <c r="L53" s="60" t="s">
        <v>32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57" t="s">
        <v>77</v>
      </c>
      <c r="AZ53" s="58"/>
      <c r="BA53" s="58"/>
      <c r="BB53" s="58"/>
      <c r="BC53" s="58"/>
      <c r="BD53" s="58"/>
      <c r="BE53" s="62"/>
      <c r="BF53" s="63">
        <f>BF54+BF55+BF56+BF60</f>
        <v>37620</v>
      </c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5"/>
      <c r="BU53" s="63">
        <f>BU54+BU55+BU56</f>
        <v>21948</v>
      </c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5"/>
      <c r="CJ53" s="63">
        <f>CJ54+CJ55</f>
        <v>15794</v>
      </c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5"/>
    </row>
    <row r="54" spans="1:102" s="16" customFormat="1" ht="14.25" customHeight="1" thickBot="1">
      <c r="A54" s="30"/>
      <c r="B54" s="31"/>
      <c r="C54" s="31"/>
      <c r="D54" s="31"/>
      <c r="E54" s="31"/>
      <c r="F54" s="31"/>
      <c r="G54" s="31"/>
      <c r="H54" s="31"/>
      <c r="I54" s="31"/>
      <c r="J54" s="32"/>
      <c r="K54" s="15"/>
      <c r="L54" s="33" t="s">
        <v>147</v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4" t="s">
        <v>148</v>
      </c>
      <c r="AZ54" s="35"/>
      <c r="BA54" s="35"/>
      <c r="BB54" s="35"/>
      <c r="BC54" s="35"/>
      <c r="BD54" s="35"/>
      <c r="BE54" s="36"/>
      <c r="BF54" s="37">
        <v>24164</v>
      </c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9"/>
      <c r="BU54" s="37">
        <v>9321</v>
      </c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9"/>
      <c r="CJ54" s="37">
        <v>3063</v>
      </c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9"/>
    </row>
    <row r="55" spans="1:102" s="16" customFormat="1" ht="14.25" customHeight="1" thickBot="1">
      <c r="A55" s="30"/>
      <c r="B55" s="31"/>
      <c r="C55" s="31"/>
      <c r="D55" s="31"/>
      <c r="E55" s="31"/>
      <c r="F55" s="31"/>
      <c r="G55" s="31"/>
      <c r="H55" s="31"/>
      <c r="I55" s="31"/>
      <c r="J55" s="32"/>
      <c r="K55" s="15"/>
      <c r="L55" s="33" t="s">
        <v>149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4" t="s">
        <v>150</v>
      </c>
      <c r="AZ55" s="35"/>
      <c r="BA55" s="35"/>
      <c r="BB55" s="35"/>
      <c r="BC55" s="35"/>
      <c r="BD55" s="35"/>
      <c r="BE55" s="36"/>
      <c r="BF55" s="37">
        <v>10197</v>
      </c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9"/>
      <c r="BU55" s="37">
        <v>9236</v>
      </c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9"/>
      <c r="CJ55" s="37">
        <v>12731</v>
      </c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9"/>
    </row>
    <row r="56" spans="1:102" s="16" customFormat="1" ht="15" customHeight="1" thickBot="1">
      <c r="A56" s="30"/>
      <c r="B56" s="31"/>
      <c r="C56" s="31"/>
      <c r="D56" s="31"/>
      <c r="E56" s="31"/>
      <c r="F56" s="31"/>
      <c r="G56" s="31"/>
      <c r="H56" s="31"/>
      <c r="I56" s="31"/>
      <c r="J56" s="32"/>
      <c r="K56" s="15"/>
      <c r="L56" s="33" t="s">
        <v>151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4" t="s">
        <v>184</v>
      </c>
      <c r="AZ56" s="35"/>
      <c r="BA56" s="35"/>
      <c r="BB56" s="35"/>
      <c r="BC56" s="35"/>
      <c r="BD56" s="35"/>
      <c r="BE56" s="36"/>
      <c r="BF56" s="37">
        <v>3245</v>
      </c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9"/>
      <c r="BU56" s="37">
        <v>3391</v>
      </c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9"/>
      <c r="CJ56" s="37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9"/>
    </row>
    <row r="57" spans="1:102" s="16" customFormat="1" ht="15" customHeight="1" thickBot="1">
      <c r="A57" s="30"/>
      <c r="B57" s="31"/>
      <c r="C57" s="31"/>
      <c r="D57" s="31"/>
      <c r="E57" s="31"/>
      <c r="F57" s="31"/>
      <c r="G57" s="31"/>
      <c r="H57" s="31"/>
      <c r="I57" s="31"/>
      <c r="J57" s="32"/>
      <c r="K57" s="15"/>
      <c r="L57" s="33" t="s">
        <v>173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4" t="s">
        <v>185</v>
      </c>
      <c r="AZ57" s="35"/>
      <c r="BA57" s="35"/>
      <c r="BB57" s="35"/>
      <c r="BC57" s="35"/>
      <c r="BD57" s="35"/>
      <c r="BE57" s="36"/>
      <c r="BF57" s="37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9"/>
      <c r="BU57" s="37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9"/>
      <c r="CJ57" s="37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9"/>
    </row>
    <row r="58" spans="1:102" s="16" customFormat="1" ht="23.25" customHeight="1" thickBot="1">
      <c r="A58" s="30"/>
      <c r="B58" s="31"/>
      <c r="C58" s="31"/>
      <c r="D58" s="31"/>
      <c r="E58" s="31"/>
      <c r="F58" s="31"/>
      <c r="G58" s="31"/>
      <c r="H58" s="31"/>
      <c r="I58" s="31"/>
      <c r="J58" s="32"/>
      <c r="K58" s="15"/>
      <c r="L58" s="78" t="s">
        <v>154</v>
      </c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34" t="s">
        <v>155</v>
      </c>
      <c r="AZ58" s="35"/>
      <c r="BA58" s="35"/>
      <c r="BB58" s="35"/>
      <c r="BC58" s="35"/>
      <c r="BD58" s="35"/>
      <c r="BE58" s="36"/>
      <c r="BF58" s="37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9"/>
      <c r="BU58" s="37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9"/>
      <c r="CJ58" s="37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9"/>
    </row>
    <row r="59" spans="1:102" s="16" customFormat="1" ht="14.2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2"/>
      <c r="K59" s="15"/>
      <c r="L59" s="33" t="s">
        <v>156</v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4" t="s">
        <v>157</v>
      </c>
      <c r="AZ59" s="35"/>
      <c r="BA59" s="35"/>
      <c r="BB59" s="35"/>
      <c r="BC59" s="35"/>
      <c r="BD59" s="35"/>
      <c r="BE59" s="36"/>
      <c r="BF59" s="37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9"/>
      <c r="BU59" s="37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9"/>
      <c r="CJ59" s="37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9"/>
    </row>
    <row r="60" spans="1:102" s="16" customFormat="1" ht="14.25" customHeight="1" thickBot="1">
      <c r="A60" s="30"/>
      <c r="B60" s="31"/>
      <c r="C60" s="31"/>
      <c r="D60" s="31"/>
      <c r="E60" s="31"/>
      <c r="F60" s="31"/>
      <c r="G60" s="31"/>
      <c r="H60" s="31"/>
      <c r="I60" s="31"/>
      <c r="J60" s="32"/>
      <c r="K60" s="15"/>
      <c r="L60" s="33" t="s">
        <v>158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4" t="s">
        <v>159</v>
      </c>
      <c r="AZ60" s="35"/>
      <c r="BA60" s="35"/>
      <c r="BB60" s="35"/>
      <c r="BC60" s="35"/>
      <c r="BD60" s="35"/>
      <c r="BE60" s="36"/>
      <c r="BF60" s="37">
        <v>14</v>
      </c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9"/>
      <c r="BU60" s="37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9"/>
      <c r="CJ60" s="37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9"/>
    </row>
    <row r="61" spans="1:102" s="7" customFormat="1" ht="27.75" customHeight="1">
      <c r="A61" s="68" t="s">
        <v>138</v>
      </c>
      <c r="B61" s="69"/>
      <c r="C61" s="69"/>
      <c r="D61" s="69"/>
      <c r="E61" s="69"/>
      <c r="F61" s="69"/>
      <c r="G61" s="69"/>
      <c r="H61" s="69"/>
      <c r="I61" s="69"/>
      <c r="J61" s="70"/>
      <c r="K61" s="14"/>
      <c r="L61" s="131" t="s">
        <v>106</v>
      </c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57" t="s">
        <v>78</v>
      </c>
      <c r="AZ61" s="58"/>
      <c r="BA61" s="58"/>
      <c r="BB61" s="58"/>
      <c r="BC61" s="58"/>
      <c r="BD61" s="58"/>
      <c r="BE61" s="62"/>
      <c r="BF61" s="63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5"/>
      <c r="BU61" s="63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5"/>
      <c r="CJ61" s="63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5"/>
    </row>
    <row r="62" spans="1:102" s="7" customFormat="1" ht="27.75" customHeight="1">
      <c r="A62" s="57"/>
      <c r="B62" s="58"/>
      <c r="C62" s="58"/>
      <c r="D62" s="58"/>
      <c r="E62" s="58"/>
      <c r="F62" s="58"/>
      <c r="G62" s="58"/>
      <c r="H62" s="58"/>
      <c r="I62" s="58"/>
      <c r="J62" s="59"/>
      <c r="K62" s="14"/>
      <c r="L62" s="131" t="s">
        <v>107</v>
      </c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57" t="s">
        <v>79</v>
      </c>
      <c r="AZ62" s="58"/>
      <c r="BA62" s="58"/>
      <c r="BB62" s="58"/>
      <c r="BC62" s="58"/>
      <c r="BD62" s="58"/>
      <c r="BE62" s="62"/>
      <c r="BF62" s="63">
        <f>BF63+BF64</f>
        <v>10761</v>
      </c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5"/>
      <c r="BU62" s="63">
        <f>BU63+BU64</f>
        <v>19307</v>
      </c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5"/>
      <c r="CJ62" s="63">
        <f>CJ63+CJ64</f>
        <v>15544</v>
      </c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5"/>
    </row>
    <row r="63" spans="1:102" s="16" customFormat="1" ht="14.25" customHeight="1" thickBot="1">
      <c r="A63" s="30"/>
      <c r="B63" s="31"/>
      <c r="C63" s="31"/>
      <c r="D63" s="31"/>
      <c r="E63" s="31"/>
      <c r="F63" s="31"/>
      <c r="G63" s="31"/>
      <c r="H63" s="31"/>
      <c r="I63" s="31"/>
      <c r="J63" s="32"/>
      <c r="K63" s="15"/>
      <c r="L63" s="33" t="s">
        <v>160</v>
      </c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4" t="s">
        <v>161</v>
      </c>
      <c r="AZ63" s="35"/>
      <c r="BA63" s="35"/>
      <c r="BB63" s="35"/>
      <c r="BC63" s="35"/>
      <c r="BD63" s="35"/>
      <c r="BE63" s="36"/>
      <c r="BF63" s="37">
        <v>263</v>
      </c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9"/>
      <c r="BU63" s="37">
        <v>162</v>
      </c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9"/>
      <c r="CJ63" s="37">
        <v>768</v>
      </c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9"/>
    </row>
    <row r="64" spans="1:102" s="16" customFormat="1" ht="14.25" customHeight="1" thickBot="1">
      <c r="A64" s="30"/>
      <c r="B64" s="31"/>
      <c r="C64" s="31"/>
      <c r="D64" s="31"/>
      <c r="E64" s="31"/>
      <c r="F64" s="31"/>
      <c r="G64" s="31"/>
      <c r="H64" s="31"/>
      <c r="I64" s="31"/>
      <c r="J64" s="32"/>
      <c r="K64" s="15"/>
      <c r="L64" s="33" t="s">
        <v>162</v>
      </c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4" t="s">
        <v>163</v>
      </c>
      <c r="AZ64" s="35"/>
      <c r="BA64" s="35"/>
      <c r="BB64" s="35"/>
      <c r="BC64" s="35"/>
      <c r="BD64" s="35"/>
      <c r="BE64" s="36"/>
      <c r="BF64" s="37">
        <v>10498</v>
      </c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9"/>
      <c r="BU64" s="37">
        <v>19145</v>
      </c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9"/>
      <c r="CJ64" s="37">
        <v>14776</v>
      </c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9"/>
    </row>
    <row r="65" spans="1:102" s="16" customFormat="1" ht="14.25" customHeight="1" thickBot="1">
      <c r="A65" s="30"/>
      <c r="B65" s="31"/>
      <c r="C65" s="31"/>
      <c r="D65" s="31"/>
      <c r="E65" s="31"/>
      <c r="F65" s="31"/>
      <c r="G65" s="31"/>
      <c r="H65" s="31"/>
      <c r="I65" s="31"/>
      <c r="J65" s="32"/>
      <c r="K65" s="15"/>
      <c r="L65" s="33" t="s">
        <v>33</v>
      </c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4" t="s">
        <v>80</v>
      </c>
      <c r="AZ65" s="35"/>
      <c r="BA65" s="35"/>
      <c r="BB65" s="35"/>
      <c r="BC65" s="35"/>
      <c r="BD65" s="35"/>
      <c r="BE65" s="36"/>
      <c r="BF65" s="37">
        <v>18</v>
      </c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9"/>
      <c r="BU65" s="37">
        <v>63</v>
      </c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9"/>
      <c r="CJ65" s="37">
        <v>157</v>
      </c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9"/>
    </row>
    <row r="66" spans="1:102" s="16" customFormat="1" ht="14.25" customHeight="1" thickBot="1">
      <c r="A66" s="30"/>
      <c r="B66" s="31"/>
      <c r="C66" s="31"/>
      <c r="D66" s="31"/>
      <c r="E66" s="31"/>
      <c r="F66" s="31"/>
      <c r="G66" s="31"/>
      <c r="H66" s="31"/>
      <c r="I66" s="31"/>
      <c r="J66" s="32"/>
      <c r="K66" s="17"/>
      <c r="L66" s="127" t="s">
        <v>34</v>
      </c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72" t="s">
        <v>81</v>
      </c>
      <c r="AZ66" s="73"/>
      <c r="BA66" s="73"/>
      <c r="BB66" s="73"/>
      <c r="BC66" s="73"/>
      <c r="BD66" s="73"/>
      <c r="BE66" s="74"/>
      <c r="BF66" s="128">
        <f>BF47+BF53+BF62+BF65</f>
        <v>93416</v>
      </c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30"/>
      <c r="BU66" s="128">
        <f>BU47+BU53+BU62+BU65</f>
        <v>73686</v>
      </c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30"/>
      <c r="CJ66" s="128">
        <f>CJ47+CJ53+CJ62+CJ65</f>
        <v>53314</v>
      </c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30"/>
    </row>
    <row r="67" spans="1:102" s="7" customFormat="1" ht="15" customHeight="1" thickBot="1">
      <c r="A67" s="98"/>
      <c r="B67" s="99"/>
      <c r="C67" s="99"/>
      <c r="D67" s="99"/>
      <c r="E67" s="99"/>
      <c r="F67" s="99"/>
      <c r="G67" s="99"/>
      <c r="H67" s="99"/>
      <c r="I67" s="99"/>
      <c r="J67" s="100"/>
      <c r="K67" s="14"/>
      <c r="L67" s="101" t="s">
        <v>35</v>
      </c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57" t="s">
        <v>82</v>
      </c>
      <c r="AZ67" s="58"/>
      <c r="BA67" s="58"/>
      <c r="BB67" s="58"/>
      <c r="BC67" s="58"/>
      <c r="BD67" s="58"/>
      <c r="BE67" s="62"/>
      <c r="BF67" s="102">
        <f>BF46+BF66</f>
        <v>125630</v>
      </c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4"/>
      <c r="BU67" s="102">
        <f>BU46+BU66</f>
        <v>107120</v>
      </c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4"/>
      <c r="CJ67" s="102">
        <f>CJ46+CJ66</f>
        <v>93313</v>
      </c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4"/>
    </row>
    <row r="68" s="7" customFormat="1" ht="12">
      <c r="CX68" s="8" t="s">
        <v>36</v>
      </c>
    </row>
    <row r="69" s="7" customFormat="1" ht="6" customHeight="1">
      <c r="CX69" s="8"/>
    </row>
    <row r="70" spans="1:102" s="7" customFormat="1" ht="19.5" customHeight="1">
      <c r="A70" s="105" t="s">
        <v>58</v>
      </c>
      <c r="B70" s="106"/>
      <c r="C70" s="106"/>
      <c r="D70" s="106"/>
      <c r="E70" s="106"/>
      <c r="F70" s="106"/>
      <c r="G70" s="106"/>
      <c r="H70" s="106"/>
      <c r="I70" s="106"/>
      <c r="J70" s="107"/>
      <c r="K70" s="114" t="s">
        <v>59</v>
      </c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6"/>
      <c r="AY70" s="114" t="s">
        <v>65</v>
      </c>
      <c r="AZ70" s="115"/>
      <c r="BA70" s="115"/>
      <c r="BB70" s="115"/>
      <c r="BC70" s="115"/>
      <c r="BD70" s="115"/>
      <c r="BE70" s="116"/>
      <c r="BF70" s="27" t="s">
        <v>187</v>
      </c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9"/>
      <c r="BU70" s="27" t="s">
        <v>18</v>
      </c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9"/>
      <c r="CJ70" s="27" t="s">
        <v>18</v>
      </c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9"/>
    </row>
    <row r="71" spans="1:102" s="7" customFormat="1" ht="13.5">
      <c r="A71" s="108"/>
      <c r="B71" s="109"/>
      <c r="C71" s="109"/>
      <c r="D71" s="109"/>
      <c r="E71" s="109"/>
      <c r="F71" s="109"/>
      <c r="G71" s="109"/>
      <c r="H71" s="109"/>
      <c r="I71" s="109"/>
      <c r="J71" s="110"/>
      <c r="K71" s="117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9"/>
      <c r="AY71" s="117"/>
      <c r="AZ71" s="118"/>
      <c r="BA71" s="118"/>
      <c r="BB71" s="118"/>
      <c r="BC71" s="118"/>
      <c r="BD71" s="118"/>
      <c r="BE71" s="119"/>
      <c r="BF71" s="123">
        <v>20</v>
      </c>
      <c r="BG71" s="124"/>
      <c r="BH71" s="124"/>
      <c r="BI71" s="124"/>
      <c r="BJ71" s="124"/>
      <c r="BK71" s="124"/>
      <c r="BL71" s="125" t="s">
        <v>183</v>
      </c>
      <c r="BM71" s="125"/>
      <c r="BN71" s="125"/>
      <c r="BO71" s="125"/>
      <c r="BP71" s="10" t="s">
        <v>60</v>
      </c>
      <c r="BQ71" s="10"/>
      <c r="BR71" s="10"/>
      <c r="BS71" s="10"/>
      <c r="BT71" s="11"/>
      <c r="BU71" s="10"/>
      <c r="BV71" s="10"/>
      <c r="BW71" s="124">
        <v>20</v>
      </c>
      <c r="BX71" s="124"/>
      <c r="BY71" s="124"/>
      <c r="BZ71" s="124"/>
      <c r="CA71" s="151" t="s">
        <v>181</v>
      </c>
      <c r="CB71" s="151"/>
      <c r="CC71" s="151"/>
      <c r="CD71" s="151"/>
      <c r="CE71" s="10" t="s">
        <v>61</v>
      </c>
      <c r="CF71" s="10"/>
      <c r="CG71" s="10"/>
      <c r="CH71" s="10"/>
      <c r="CI71" s="10"/>
      <c r="CJ71" s="12"/>
      <c r="CK71" s="10"/>
      <c r="CL71" s="124">
        <v>20</v>
      </c>
      <c r="CM71" s="124"/>
      <c r="CN71" s="124"/>
      <c r="CO71" s="124"/>
      <c r="CP71" s="151" t="s">
        <v>180</v>
      </c>
      <c r="CQ71" s="151"/>
      <c r="CR71" s="151"/>
      <c r="CS71" s="151"/>
      <c r="CT71" s="10" t="s">
        <v>62</v>
      </c>
      <c r="CU71" s="10"/>
      <c r="CV71" s="10"/>
      <c r="CW71" s="10"/>
      <c r="CX71" s="11"/>
    </row>
    <row r="72" spans="1:102" s="7" customFormat="1" ht="7.5" customHeight="1" thickBot="1">
      <c r="A72" s="111"/>
      <c r="B72" s="112"/>
      <c r="C72" s="112"/>
      <c r="D72" s="112"/>
      <c r="E72" s="112"/>
      <c r="F72" s="112"/>
      <c r="G72" s="112"/>
      <c r="H72" s="112"/>
      <c r="I72" s="112"/>
      <c r="J72" s="113"/>
      <c r="K72" s="120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2"/>
      <c r="AY72" s="120"/>
      <c r="AZ72" s="121"/>
      <c r="BA72" s="121"/>
      <c r="BB72" s="121"/>
      <c r="BC72" s="121"/>
      <c r="BD72" s="121"/>
      <c r="BE72" s="122"/>
      <c r="BF72" s="126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50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126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50"/>
    </row>
    <row r="73" spans="1:102" s="7" customFormat="1" ht="12">
      <c r="A73" s="87"/>
      <c r="B73" s="88"/>
      <c r="C73" s="88"/>
      <c r="D73" s="88"/>
      <c r="E73" s="88"/>
      <c r="F73" s="88"/>
      <c r="G73" s="88"/>
      <c r="H73" s="88"/>
      <c r="I73" s="88"/>
      <c r="J73" s="89"/>
      <c r="K73" s="90" t="s">
        <v>37</v>
      </c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87" t="s">
        <v>83</v>
      </c>
      <c r="AZ73" s="88"/>
      <c r="BA73" s="88"/>
      <c r="BB73" s="88"/>
      <c r="BC73" s="88"/>
      <c r="BD73" s="88"/>
      <c r="BE73" s="92"/>
      <c r="BF73" s="93">
        <v>30</v>
      </c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5"/>
      <c r="BU73" s="93">
        <v>30</v>
      </c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5"/>
      <c r="CJ73" s="93">
        <v>30</v>
      </c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5"/>
    </row>
    <row r="74" spans="1:102" s="7" customFormat="1" ht="18" customHeight="1">
      <c r="A74" s="42"/>
      <c r="B74" s="43"/>
      <c r="C74" s="43"/>
      <c r="D74" s="43"/>
      <c r="E74" s="43"/>
      <c r="F74" s="43"/>
      <c r="G74" s="43"/>
      <c r="H74" s="43"/>
      <c r="I74" s="43"/>
      <c r="J74" s="66"/>
      <c r="K74" s="40" t="s">
        <v>63</v>
      </c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2"/>
      <c r="AZ74" s="43"/>
      <c r="BA74" s="43"/>
      <c r="BB74" s="43"/>
      <c r="BC74" s="43"/>
      <c r="BD74" s="43"/>
      <c r="BE74" s="44"/>
      <c r="BF74" s="48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50"/>
      <c r="BU74" s="48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50"/>
      <c r="CJ74" s="48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50"/>
    </row>
    <row r="75" spans="1:102" s="7" customFormat="1" ht="34.5" customHeight="1">
      <c r="A75" s="45"/>
      <c r="B75" s="46"/>
      <c r="C75" s="46"/>
      <c r="D75" s="46"/>
      <c r="E75" s="46"/>
      <c r="F75" s="46"/>
      <c r="G75" s="46"/>
      <c r="H75" s="46"/>
      <c r="I75" s="46"/>
      <c r="J75" s="67"/>
      <c r="K75" s="13"/>
      <c r="L75" s="96" t="s">
        <v>66</v>
      </c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7"/>
      <c r="AY75" s="45"/>
      <c r="AZ75" s="46"/>
      <c r="BA75" s="46"/>
      <c r="BB75" s="46"/>
      <c r="BC75" s="46"/>
      <c r="BD75" s="46"/>
      <c r="BE75" s="47"/>
      <c r="BF75" s="51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3"/>
      <c r="BU75" s="51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3"/>
      <c r="CJ75" s="51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3"/>
    </row>
    <row r="76" spans="1:102" s="7" customFormat="1" ht="27.75" customHeight="1">
      <c r="A76" s="57"/>
      <c r="B76" s="58"/>
      <c r="C76" s="58"/>
      <c r="D76" s="58"/>
      <c r="E76" s="58"/>
      <c r="F76" s="58"/>
      <c r="G76" s="58"/>
      <c r="H76" s="58"/>
      <c r="I76" s="58"/>
      <c r="J76" s="59"/>
      <c r="K76" s="14"/>
      <c r="L76" s="131" t="s">
        <v>38</v>
      </c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82" t="s">
        <v>84</v>
      </c>
      <c r="AZ76" s="83"/>
      <c r="BA76" s="83"/>
      <c r="BB76" s="83"/>
      <c r="BC76" s="83"/>
      <c r="BD76" s="83"/>
      <c r="BE76" s="84"/>
      <c r="BF76" s="85" t="s">
        <v>39</v>
      </c>
      <c r="BG76" s="86"/>
      <c r="BH76" s="64" t="s">
        <v>152</v>
      </c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0" t="s">
        <v>64</v>
      </c>
      <c r="BT76" s="61"/>
      <c r="BU76" s="85" t="s">
        <v>39</v>
      </c>
      <c r="BV76" s="86"/>
      <c r="BW76" s="64" t="s">
        <v>152</v>
      </c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0" t="s">
        <v>64</v>
      </c>
      <c r="CI76" s="61"/>
      <c r="CJ76" s="85" t="s">
        <v>39</v>
      </c>
      <c r="CK76" s="86"/>
      <c r="CL76" s="64" t="s">
        <v>152</v>
      </c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0" t="s">
        <v>64</v>
      </c>
      <c r="CX76" s="61"/>
    </row>
    <row r="77" spans="1:102" s="7" customFormat="1" ht="15" customHeight="1">
      <c r="A77" s="57"/>
      <c r="B77" s="58"/>
      <c r="C77" s="58"/>
      <c r="D77" s="58"/>
      <c r="E77" s="58"/>
      <c r="F77" s="58"/>
      <c r="G77" s="58"/>
      <c r="H77" s="58"/>
      <c r="I77" s="58"/>
      <c r="J77" s="59"/>
      <c r="K77" s="14"/>
      <c r="L77" s="60" t="s">
        <v>40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57" t="s">
        <v>85</v>
      </c>
      <c r="AZ77" s="58"/>
      <c r="BA77" s="58"/>
      <c r="BB77" s="58"/>
      <c r="BC77" s="58"/>
      <c r="BD77" s="58"/>
      <c r="BE77" s="62"/>
      <c r="BF77" s="63" t="s">
        <v>152</v>
      </c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5"/>
      <c r="BU77" s="63" t="s">
        <v>152</v>
      </c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5"/>
      <c r="CJ77" s="63" t="s">
        <v>152</v>
      </c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5"/>
    </row>
    <row r="78" spans="1:102" s="7" customFormat="1" ht="15" customHeight="1">
      <c r="A78" s="57"/>
      <c r="B78" s="58"/>
      <c r="C78" s="58"/>
      <c r="D78" s="58"/>
      <c r="E78" s="58"/>
      <c r="F78" s="58"/>
      <c r="G78" s="58"/>
      <c r="H78" s="58"/>
      <c r="I78" s="58"/>
      <c r="J78" s="59"/>
      <c r="K78" s="14"/>
      <c r="L78" s="60" t="s">
        <v>41</v>
      </c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57" t="s">
        <v>86</v>
      </c>
      <c r="AZ78" s="58"/>
      <c r="BA78" s="58"/>
      <c r="BB78" s="58"/>
      <c r="BC78" s="58"/>
      <c r="BD78" s="58"/>
      <c r="BE78" s="62"/>
      <c r="BF78" s="63" t="s">
        <v>152</v>
      </c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5"/>
      <c r="BU78" s="63" t="s">
        <v>152</v>
      </c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5"/>
      <c r="CJ78" s="63" t="s">
        <v>152</v>
      </c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5"/>
    </row>
    <row r="79" spans="1:102" s="7" customFormat="1" ht="15" customHeight="1">
      <c r="A79" s="57"/>
      <c r="B79" s="58"/>
      <c r="C79" s="58"/>
      <c r="D79" s="58"/>
      <c r="E79" s="58"/>
      <c r="F79" s="58"/>
      <c r="G79" s="58"/>
      <c r="H79" s="58"/>
      <c r="I79" s="58"/>
      <c r="J79" s="59"/>
      <c r="K79" s="14"/>
      <c r="L79" s="60" t="s">
        <v>42</v>
      </c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57" t="s">
        <v>87</v>
      </c>
      <c r="AZ79" s="58"/>
      <c r="BA79" s="58"/>
      <c r="BB79" s="58"/>
      <c r="BC79" s="58"/>
      <c r="BD79" s="58"/>
      <c r="BE79" s="62"/>
      <c r="BF79" s="63">
        <v>5</v>
      </c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5"/>
      <c r="BU79" s="63">
        <v>5</v>
      </c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5"/>
      <c r="CJ79" s="63">
        <v>5</v>
      </c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5"/>
    </row>
    <row r="80" spans="1:102" s="16" customFormat="1" ht="27.75" customHeight="1" thickBot="1">
      <c r="A80" s="30"/>
      <c r="B80" s="31"/>
      <c r="C80" s="31"/>
      <c r="D80" s="31"/>
      <c r="E80" s="31"/>
      <c r="F80" s="31"/>
      <c r="G80" s="31"/>
      <c r="H80" s="31"/>
      <c r="I80" s="31"/>
      <c r="J80" s="32"/>
      <c r="K80" s="15"/>
      <c r="L80" s="78" t="s">
        <v>43</v>
      </c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9" t="s">
        <v>88</v>
      </c>
      <c r="AZ80" s="80"/>
      <c r="BA80" s="80"/>
      <c r="BB80" s="80"/>
      <c r="BC80" s="80"/>
      <c r="BD80" s="80"/>
      <c r="BE80" s="81"/>
      <c r="BF80" s="37">
        <f>BF81+BF82</f>
        <v>8437</v>
      </c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9"/>
      <c r="BU80" s="37">
        <f>BU81+BU82</f>
        <v>6533</v>
      </c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9"/>
      <c r="CJ80" s="37">
        <f>CJ81+CJ82</f>
        <v>1950</v>
      </c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9"/>
    </row>
    <row r="81" spans="1:102" s="16" customFormat="1" ht="18" customHeight="1" thickBot="1">
      <c r="A81" s="30"/>
      <c r="B81" s="31"/>
      <c r="C81" s="31"/>
      <c r="D81" s="31"/>
      <c r="E81" s="31"/>
      <c r="F81" s="31"/>
      <c r="G81" s="31"/>
      <c r="H81" s="31"/>
      <c r="I81" s="31"/>
      <c r="J81" s="32"/>
      <c r="K81" s="15"/>
      <c r="L81" s="78" t="s">
        <v>164</v>
      </c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9" t="s">
        <v>165</v>
      </c>
      <c r="AZ81" s="80"/>
      <c r="BA81" s="80"/>
      <c r="BB81" s="80"/>
      <c r="BC81" s="80"/>
      <c r="BD81" s="80"/>
      <c r="BE81" s="81"/>
      <c r="BF81" s="37">
        <v>6533</v>
      </c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9"/>
      <c r="BU81" s="37">
        <v>1950</v>
      </c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9"/>
      <c r="CJ81" s="37">
        <v>-11235</v>
      </c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9"/>
    </row>
    <row r="82" spans="1:102" s="16" customFormat="1" ht="16.5" customHeight="1" thickBot="1">
      <c r="A82" s="30"/>
      <c r="B82" s="31"/>
      <c r="C82" s="31"/>
      <c r="D82" s="31"/>
      <c r="E82" s="31"/>
      <c r="F82" s="31"/>
      <c r="G82" s="31"/>
      <c r="H82" s="31"/>
      <c r="I82" s="31"/>
      <c r="J82" s="32"/>
      <c r="K82" s="15"/>
      <c r="L82" s="78" t="s">
        <v>166</v>
      </c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9" t="s">
        <v>167</v>
      </c>
      <c r="AZ82" s="80"/>
      <c r="BA82" s="80"/>
      <c r="BB82" s="80"/>
      <c r="BC82" s="80"/>
      <c r="BD82" s="80"/>
      <c r="BE82" s="81"/>
      <c r="BF82" s="37">
        <v>1904</v>
      </c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9"/>
      <c r="BU82" s="37">
        <v>4583</v>
      </c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9"/>
      <c r="CJ82" s="37">
        <v>13185</v>
      </c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9"/>
    </row>
    <row r="83" spans="1:102" s="7" customFormat="1" ht="15" customHeight="1" thickBot="1">
      <c r="A83" s="57"/>
      <c r="B83" s="58"/>
      <c r="C83" s="58"/>
      <c r="D83" s="58"/>
      <c r="E83" s="58"/>
      <c r="F83" s="58"/>
      <c r="G83" s="58"/>
      <c r="H83" s="58"/>
      <c r="I83" s="58"/>
      <c r="J83" s="59"/>
      <c r="K83" s="13"/>
      <c r="L83" s="146" t="s">
        <v>44</v>
      </c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7"/>
      <c r="AY83" s="148" t="s">
        <v>89</v>
      </c>
      <c r="AZ83" s="149"/>
      <c r="BA83" s="149"/>
      <c r="BB83" s="149"/>
      <c r="BC83" s="149"/>
      <c r="BD83" s="149"/>
      <c r="BE83" s="150"/>
      <c r="BF83" s="75">
        <f>BF73+BF79+BF80</f>
        <v>8472</v>
      </c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7"/>
      <c r="BU83" s="75">
        <f>BU73+BU79+BU80</f>
        <v>6568</v>
      </c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7"/>
      <c r="CJ83" s="75">
        <f>CJ73+CJ79+CJ80</f>
        <v>1985</v>
      </c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7"/>
    </row>
    <row r="84" spans="1:102" s="7" customFormat="1" ht="15" customHeight="1">
      <c r="A84" s="42" t="s">
        <v>139</v>
      </c>
      <c r="B84" s="43"/>
      <c r="C84" s="43"/>
      <c r="D84" s="43"/>
      <c r="E84" s="43"/>
      <c r="F84" s="43"/>
      <c r="G84" s="43"/>
      <c r="H84" s="43"/>
      <c r="I84" s="43"/>
      <c r="J84" s="66"/>
      <c r="K84" s="40" t="s">
        <v>45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 t="s">
        <v>90</v>
      </c>
      <c r="AZ84" s="43"/>
      <c r="BA84" s="43"/>
      <c r="BB84" s="43"/>
      <c r="BC84" s="43"/>
      <c r="BD84" s="43"/>
      <c r="BE84" s="44"/>
      <c r="BF84" s="48" t="s">
        <v>152</v>
      </c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50"/>
      <c r="BU84" s="48" t="s">
        <v>152</v>
      </c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50"/>
      <c r="CJ84" s="48" t="s">
        <v>152</v>
      </c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50"/>
    </row>
    <row r="85" spans="1:102" s="7" customFormat="1" ht="15" customHeight="1">
      <c r="A85" s="45"/>
      <c r="B85" s="46"/>
      <c r="C85" s="46"/>
      <c r="D85" s="46"/>
      <c r="E85" s="46"/>
      <c r="F85" s="46"/>
      <c r="G85" s="46"/>
      <c r="H85" s="46"/>
      <c r="I85" s="46"/>
      <c r="J85" s="67"/>
      <c r="K85" s="13"/>
      <c r="L85" s="54" t="s">
        <v>46</v>
      </c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45"/>
      <c r="AZ85" s="46"/>
      <c r="BA85" s="46"/>
      <c r="BB85" s="46"/>
      <c r="BC85" s="46"/>
      <c r="BD85" s="46"/>
      <c r="BE85" s="47"/>
      <c r="BF85" s="51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3"/>
      <c r="BU85" s="51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3"/>
      <c r="CJ85" s="51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3"/>
    </row>
    <row r="86" spans="1:102" s="7" customFormat="1" ht="15" customHeight="1">
      <c r="A86" s="57"/>
      <c r="B86" s="58"/>
      <c r="C86" s="58"/>
      <c r="D86" s="58"/>
      <c r="E86" s="58"/>
      <c r="F86" s="58"/>
      <c r="G86" s="58"/>
      <c r="H86" s="58"/>
      <c r="I86" s="58"/>
      <c r="J86" s="59"/>
      <c r="K86" s="14"/>
      <c r="L86" s="60" t="s">
        <v>47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57" t="s">
        <v>91</v>
      </c>
      <c r="AZ86" s="58"/>
      <c r="BA86" s="58"/>
      <c r="BB86" s="58"/>
      <c r="BC86" s="58"/>
      <c r="BD86" s="58"/>
      <c r="BE86" s="62"/>
      <c r="BF86" s="63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5"/>
      <c r="BU86" s="63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5"/>
      <c r="CJ86" s="63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5"/>
    </row>
    <row r="87" spans="1:102" s="7" customFormat="1" ht="15" customHeight="1">
      <c r="A87" s="57"/>
      <c r="B87" s="58"/>
      <c r="C87" s="58"/>
      <c r="D87" s="58"/>
      <c r="E87" s="58"/>
      <c r="F87" s="58"/>
      <c r="G87" s="58"/>
      <c r="H87" s="58"/>
      <c r="I87" s="58"/>
      <c r="J87" s="59"/>
      <c r="K87" s="14"/>
      <c r="L87" s="60" t="s">
        <v>108</v>
      </c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57" t="s">
        <v>92</v>
      </c>
      <c r="AZ87" s="58"/>
      <c r="BA87" s="58"/>
      <c r="BB87" s="58"/>
      <c r="BC87" s="58"/>
      <c r="BD87" s="58"/>
      <c r="BE87" s="62"/>
      <c r="BF87" s="63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5"/>
      <c r="BU87" s="63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5"/>
      <c r="CJ87" s="63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5"/>
    </row>
    <row r="88" spans="1:102" s="16" customFormat="1" ht="15" customHeight="1" thickBot="1">
      <c r="A88" s="30"/>
      <c r="B88" s="31"/>
      <c r="C88" s="31"/>
      <c r="D88" s="31"/>
      <c r="E88" s="31"/>
      <c r="F88" s="31"/>
      <c r="G88" s="31"/>
      <c r="H88" s="31"/>
      <c r="I88" s="31"/>
      <c r="J88" s="32"/>
      <c r="K88" s="15"/>
      <c r="L88" s="33" t="s">
        <v>48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4" t="s">
        <v>93</v>
      </c>
      <c r="AZ88" s="35"/>
      <c r="BA88" s="35"/>
      <c r="BB88" s="35"/>
      <c r="BC88" s="35"/>
      <c r="BD88" s="35"/>
      <c r="BE88" s="36"/>
      <c r="BF88" s="37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9"/>
      <c r="BU88" s="37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9"/>
      <c r="CJ88" s="37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9"/>
    </row>
    <row r="89" spans="1:102" s="7" customFormat="1" ht="15" customHeight="1" thickBot="1">
      <c r="A89" s="57"/>
      <c r="B89" s="58"/>
      <c r="C89" s="58"/>
      <c r="D89" s="58"/>
      <c r="E89" s="58"/>
      <c r="F89" s="58"/>
      <c r="G89" s="58"/>
      <c r="H89" s="58"/>
      <c r="I89" s="58"/>
      <c r="J89" s="59"/>
      <c r="K89" s="13"/>
      <c r="L89" s="71" t="s">
        <v>49</v>
      </c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2" t="s">
        <v>94</v>
      </c>
      <c r="AZ89" s="73"/>
      <c r="BA89" s="73"/>
      <c r="BB89" s="73"/>
      <c r="BC89" s="73"/>
      <c r="BD89" s="73"/>
      <c r="BE89" s="74"/>
      <c r="BF89" s="75">
        <v>0</v>
      </c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7"/>
      <c r="BU89" s="75">
        <v>0</v>
      </c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7"/>
      <c r="CJ89" s="75">
        <v>0</v>
      </c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7"/>
    </row>
    <row r="90" spans="1:102" s="7" customFormat="1" ht="15" customHeight="1">
      <c r="A90" s="42"/>
      <c r="B90" s="43"/>
      <c r="C90" s="43"/>
      <c r="D90" s="43"/>
      <c r="E90" s="43"/>
      <c r="F90" s="43"/>
      <c r="G90" s="43"/>
      <c r="H90" s="43"/>
      <c r="I90" s="43"/>
      <c r="J90" s="66"/>
      <c r="K90" s="40" t="s">
        <v>50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 t="s">
        <v>95</v>
      </c>
      <c r="AZ90" s="43"/>
      <c r="BA90" s="43"/>
      <c r="BB90" s="43"/>
      <c r="BC90" s="43"/>
      <c r="BD90" s="43"/>
      <c r="BE90" s="44"/>
      <c r="BF90" s="48">
        <v>0</v>
      </c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50"/>
      <c r="BU90" s="48">
        <v>0</v>
      </c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50"/>
      <c r="CJ90" s="48">
        <v>3250</v>
      </c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50"/>
    </row>
    <row r="91" spans="1:102" s="7" customFormat="1" ht="15" customHeight="1">
      <c r="A91" s="45"/>
      <c r="B91" s="46"/>
      <c r="C91" s="46"/>
      <c r="D91" s="46"/>
      <c r="E91" s="46"/>
      <c r="F91" s="46"/>
      <c r="G91" s="46"/>
      <c r="H91" s="46"/>
      <c r="I91" s="46"/>
      <c r="J91" s="67"/>
      <c r="K91" s="13"/>
      <c r="L91" s="54" t="s">
        <v>46</v>
      </c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45"/>
      <c r="AZ91" s="46"/>
      <c r="BA91" s="46"/>
      <c r="BB91" s="46"/>
      <c r="BC91" s="46"/>
      <c r="BD91" s="46"/>
      <c r="BE91" s="47"/>
      <c r="BF91" s="51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3"/>
      <c r="BU91" s="51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3"/>
      <c r="CJ91" s="51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3"/>
    </row>
    <row r="92" spans="1:102" s="7" customFormat="1" ht="15" customHeight="1">
      <c r="A92" s="68" t="s">
        <v>137</v>
      </c>
      <c r="B92" s="69"/>
      <c r="C92" s="69"/>
      <c r="D92" s="69"/>
      <c r="E92" s="69"/>
      <c r="F92" s="69"/>
      <c r="G92" s="69"/>
      <c r="H92" s="69"/>
      <c r="I92" s="69"/>
      <c r="J92" s="70"/>
      <c r="K92" s="14"/>
      <c r="L92" s="60" t="s">
        <v>51</v>
      </c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57" t="s">
        <v>96</v>
      </c>
      <c r="AZ92" s="58"/>
      <c r="BA92" s="58"/>
      <c r="BB92" s="58"/>
      <c r="BC92" s="58"/>
      <c r="BD92" s="58"/>
      <c r="BE92" s="62"/>
      <c r="BF92" s="63">
        <f>BF93+BF94+BF95+BF96+BF97+BF98</f>
        <v>111263</v>
      </c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5"/>
      <c r="BU92" s="63">
        <f>BU93+BU94+BU95+BU96+BU97+BU98</f>
        <v>98770</v>
      </c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5"/>
      <c r="CJ92" s="63">
        <f>CJ93+CJ94+CJ95+CJ96+CJ97+CJ98</f>
        <v>86908</v>
      </c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5"/>
    </row>
    <row r="93" spans="1:102" s="16" customFormat="1" ht="26.25" customHeight="1" thickBot="1">
      <c r="A93" s="30"/>
      <c r="B93" s="31"/>
      <c r="C93" s="31"/>
      <c r="D93" s="31"/>
      <c r="E93" s="31"/>
      <c r="F93" s="31"/>
      <c r="G93" s="31"/>
      <c r="H93" s="31"/>
      <c r="I93" s="31"/>
      <c r="J93" s="32"/>
      <c r="K93" s="15"/>
      <c r="L93" s="78" t="s">
        <v>168</v>
      </c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34" t="s">
        <v>169</v>
      </c>
      <c r="AZ93" s="35"/>
      <c r="BA93" s="35"/>
      <c r="BB93" s="35"/>
      <c r="BC93" s="35"/>
      <c r="BD93" s="35"/>
      <c r="BE93" s="36"/>
      <c r="BF93" s="37">
        <v>72627</v>
      </c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9"/>
      <c r="BU93" s="37">
        <v>64022</v>
      </c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9"/>
      <c r="CJ93" s="37">
        <v>68749</v>
      </c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9"/>
    </row>
    <row r="94" spans="1:102" s="16" customFormat="1" ht="15" customHeight="1" thickBot="1">
      <c r="A94" s="30"/>
      <c r="B94" s="31"/>
      <c r="C94" s="31"/>
      <c r="D94" s="31"/>
      <c r="E94" s="31"/>
      <c r="F94" s="31"/>
      <c r="G94" s="31"/>
      <c r="H94" s="31"/>
      <c r="I94" s="31"/>
      <c r="J94" s="32"/>
      <c r="K94" s="15"/>
      <c r="L94" s="33" t="s">
        <v>170</v>
      </c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4" t="s">
        <v>171</v>
      </c>
      <c r="AZ94" s="35"/>
      <c r="BA94" s="35"/>
      <c r="BB94" s="35"/>
      <c r="BC94" s="35"/>
      <c r="BD94" s="35"/>
      <c r="BE94" s="36"/>
      <c r="BF94" s="37">
        <v>23929</v>
      </c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9"/>
      <c r="BU94" s="37">
        <v>18031</v>
      </c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9"/>
      <c r="CJ94" s="37">
        <v>7487</v>
      </c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9"/>
    </row>
    <row r="95" spans="1:102" s="16" customFormat="1" ht="15" customHeight="1" thickBot="1">
      <c r="A95" s="30"/>
      <c r="B95" s="31"/>
      <c r="C95" s="31"/>
      <c r="D95" s="31"/>
      <c r="E95" s="31"/>
      <c r="F95" s="31"/>
      <c r="G95" s="31"/>
      <c r="H95" s="31"/>
      <c r="I95" s="31"/>
      <c r="J95" s="32"/>
      <c r="K95" s="15"/>
      <c r="L95" s="33" t="s">
        <v>151</v>
      </c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4" t="s">
        <v>172</v>
      </c>
      <c r="AZ95" s="35"/>
      <c r="BA95" s="35"/>
      <c r="BB95" s="35"/>
      <c r="BC95" s="35"/>
      <c r="BD95" s="35"/>
      <c r="BE95" s="36"/>
      <c r="BF95" s="37">
        <v>8552</v>
      </c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9"/>
      <c r="BU95" s="37">
        <v>10454</v>
      </c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9"/>
      <c r="CJ95" s="37">
        <v>6257</v>
      </c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9"/>
    </row>
    <row r="96" spans="1:102" s="16" customFormat="1" ht="15" customHeight="1" thickBot="1">
      <c r="A96" s="30"/>
      <c r="B96" s="31"/>
      <c r="C96" s="31"/>
      <c r="D96" s="31"/>
      <c r="E96" s="31"/>
      <c r="F96" s="31"/>
      <c r="G96" s="31"/>
      <c r="H96" s="31"/>
      <c r="I96" s="31"/>
      <c r="J96" s="32"/>
      <c r="K96" s="15"/>
      <c r="L96" s="33" t="s">
        <v>173</v>
      </c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4" t="s">
        <v>174</v>
      </c>
      <c r="AZ96" s="35"/>
      <c r="BA96" s="35"/>
      <c r="BB96" s="35"/>
      <c r="BC96" s="35"/>
      <c r="BD96" s="35"/>
      <c r="BE96" s="36"/>
      <c r="BF96" s="37">
        <v>143</v>
      </c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9"/>
      <c r="BU96" s="37">
        <v>1736</v>
      </c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9"/>
      <c r="CJ96" s="37">
        <v>1700</v>
      </c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9"/>
    </row>
    <row r="97" spans="1:102" s="16" customFormat="1" ht="15" customHeight="1" thickBot="1">
      <c r="A97" s="30"/>
      <c r="B97" s="31"/>
      <c r="C97" s="31"/>
      <c r="D97" s="31"/>
      <c r="E97" s="31"/>
      <c r="F97" s="31"/>
      <c r="G97" s="31"/>
      <c r="H97" s="31"/>
      <c r="I97" s="31"/>
      <c r="J97" s="32"/>
      <c r="K97" s="15"/>
      <c r="L97" s="33" t="s">
        <v>175</v>
      </c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4" t="s">
        <v>176</v>
      </c>
      <c r="AZ97" s="35"/>
      <c r="BA97" s="35"/>
      <c r="BB97" s="35"/>
      <c r="BC97" s="35"/>
      <c r="BD97" s="35"/>
      <c r="BE97" s="36"/>
      <c r="BF97" s="37">
        <v>5835</v>
      </c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9"/>
      <c r="BU97" s="37">
        <v>4263</v>
      </c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9"/>
      <c r="CJ97" s="37">
        <v>2522</v>
      </c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9"/>
    </row>
    <row r="98" spans="1:102" s="16" customFormat="1" ht="15" customHeight="1" thickBot="1">
      <c r="A98" s="30"/>
      <c r="B98" s="31"/>
      <c r="C98" s="31"/>
      <c r="D98" s="31"/>
      <c r="E98" s="31"/>
      <c r="F98" s="31"/>
      <c r="G98" s="31"/>
      <c r="H98" s="31"/>
      <c r="I98" s="31"/>
      <c r="J98" s="32"/>
      <c r="K98" s="15"/>
      <c r="L98" s="33" t="s">
        <v>177</v>
      </c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4" t="s">
        <v>178</v>
      </c>
      <c r="AZ98" s="35"/>
      <c r="BA98" s="35"/>
      <c r="BB98" s="35"/>
      <c r="BC98" s="35"/>
      <c r="BD98" s="35"/>
      <c r="BE98" s="36"/>
      <c r="BF98" s="37">
        <v>177</v>
      </c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9"/>
      <c r="BU98" s="37">
        <v>264</v>
      </c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9"/>
      <c r="CJ98" s="37">
        <v>193</v>
      </c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9"/>
    </row>
    <row r="99" spans="1:102" s="16" customFormat="1" ht="15" customHeight="1" thickBot="1">
      <c r="A99" s="30"/>
      <c r="B99" s="31"/>
      <c r="C99" s="31"/>
      <c r="D99" s="31"/>
      <c r="E99" s="31"/>
      <c r="F99" s="31"/>
      <c r="G99" s="31"/>
      <c r="H99" s="31"/>
      <c r="I99" s="31"/>
      <c r="J99" s="32"/>
      <c r="K99" s="15"/>
      <c r="L99" s="33" t="s">
        <v>153</v>
      </c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4" t="s">
        <v>179</v>
      </c>
      <c r="AZ99" s="35"/>
      <c r="BA99" s="35"/>
      <c r="BB99" s="35"/>
      <c r="BC99" s="35"/>
      <c r="BD99" s="35"/>
      <c r="BE99" s="36"/>
      <c r="BF99" s="37">
        <v>0</v>
      </c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9"/>
      <c r="BU99" s="37">
        <v>0</v>
      </c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9"/>
      <c r="CJ99" s="37">
        <v>0</v>
      </c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9"/>
    </row>
    <row r="100" spans="1:102" s="7" customFormat="1" ht="15" customHeight="1">
      <c r="A100" s="57"/>
      <c r="B100" s="58"/>
      <c r="C100" s="58"/>
      <c r="D100" s="58"/>
      <c r="E100" s="58"/>
      <c r="F100" s="58"/>
      <c r="G100" s="58"/>
      <c r="H100" s="58"/>
      <c r="I100" s="58"/>
      <c r="J100" s="59"/>
      <c r="K100" s="14"/>
      <c r="L100" s="60" t="s">
        <v>52</v>
      </c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1"/>
      <c r="AY100" s="57" t="s">
        <v>97</v>
      </c>
      <c r="AZ100" s="58"/>
      <c r="BA100" s="58"/>
      <c r="BB100" s="58"/>
      <c r="BC100" s="58"/>
      <c r="BD100" s="58"/>
      <c r="BE100" s="62"/>
      <c r="BF100" s="63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5"/>
      <c r="BU100" s="63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5"/>
      <c r="CJ100" s="63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5"/>
    </row>
    <row r="101" spans="1:102" s="7" customFormat="1" ht="15" customHeight="1">
      <c r="A101" s="57"/>
      <c r="B101" s="58"/>
      <c r="C101" s="58"/>
      <c r="D101" s="58"/>
      <c r="E101" s="58"/>
      <c r="F101" s="58"/>
      <c r="G101" s="58"/>
      <c r="H101" s="58"/>
      <c r="I101" s="58"/>
      <c r="J101" s="59"/>
      <c r="K101" s="14"/>
      <c r="L101" s="60" t="s">
        <v>108</v>
      </c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57" t="s">
        <v>98</v>
      </c>
      <c r="AZ101" s="58"/>
      <c r="BA101" s="58"/>
      <c r="BB101" s="58"/>
      <c r="BC101" s="58"/>
      <c r="BD101" s="58"/>
      <c r="BE101" s="62"/>
      <c r="BF101" s="63">
        <v>5895</v>
      </c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5"/>
      <c r="BU101" s="63">
        <v>1782</v>
      </c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5"/>
      <c r="CJ101" s="63">
        <v>1170</v>
      </c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5"/>
    </row>
    <row r="102" spans="1:102" s="16" customFormat="1" ht="15" customHeight="1" thickBot="1">
      <c r="A102" s="30"/>
      <c r="B102" s="31"/>
      <c r="C102" s="31"/>
      <c r="D102" s="31"/>
      <c r="E102" s="31"/>
      <c r="F102" s="31"/>
      <c r="G102" s="31"/>
      <c r="H102" s="31"/>
      <c r="I102" s="31"/>
      <c r="J102" s="32"/>
      <c r="K102" s="15"/>
      <c r="L102" s="33" t="s">
        <v>48</v>
      </c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4" t="s">
        <v>99</v>
      </c>
      <c r="AZ102" s="35"/>
      <c r="BA102" s="35"/>
      <c r="BB102" s="35"/>
      <c r="BC102" s="35"/>
      <c r="BD102" s="35"/>
      <c r="BE102" s="36"/>
      <c r="BF102" s="37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9"/>
      <c r="BU102" s="37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9"/>
      <c r="CJ102" s="37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9"/>
    </row>
    <row r="103" spans="1:102" s="16" customFormat="1" ht="15" customHeight="1" thickBot="1">
      <c r="A103" s="30"/>
      <c r="B103" s="31"/>
      <c r="C103" s="31"/>
      <c r="D103" s="31"/>
      <c r="E103" s="31"/>
      <c r="F103" s="31"/>
      <c r="G103" s="31"/>
      <c r="H103" s="31"/>
      <c r="I103" s="31"/>
      <c r="J103" s="32"/>
      <c r="K103" s="17"/>
      <c r="L103" s="127" t="s">
        <v>53</v>
      </c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72" t="s">
        <v>100</v>
      </c>
      <c r="AZ103" s="73"/>
      <c r="BA103" s="73"/>
      <c r="BB103" s="73"/>
      <c r="BC103" s="73"/>
      <c r="BD103" s="73"/>
      <c r="BE103" s="74"/>
      <c r="BF103" s="128">
        <f>BF92+BF101</f>
        <v>117158</v>
      </c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30"/>
      <c r="BU103" s="128">
        <f>BU92+BU101</f>
        <v>100552</v>
      </c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30"/>
      <c r="CJ103" s="128">
        <f>CJ90+CJ92+CJ101</f>
        <v>91328</v>
      </c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30"/>
    </row>
    <row r="104" spans="1:102" s="7" customFormat="1" ht="15" customHeight="1" thickBot="1">
      <c r="A104" s="98"/>
      <c r="B104" s="99"/>
      <c r="C104" s="99"/>
      <c r="D104" s="99"/>
      <c r="E104" s="99"/>
      <c r="F104" s="99"/>
      <c r="G104" s="99"/>
      <c r="H104" s="99"/>
      <c r="I104" s="99"/>
      <c r="J104" s="100"/>
      <c r="K104" s="14"/>
      <c r="L104" s="141" t="s">
        <v>35</v>
      </c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2"/>
      <c r="AY104" s="57" t="s">
        <v>101</v>
      </c>
      <c r="AZ104" s="58"/>
      <c r="BA104" s="58"/>
      <c r="BB104" s="58"/>
      <c r="BC104" s="58"/>
      <c r="BD104" s="58"/>
      <c r="BE104" s="62"/>
      <c r="BF104" s="102">
        <f>BF83+BF103</f>
        <v>125630</v>
      </c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4"/>
      <c r="BU104" s="102">
        <f>BU83+BU103</f>
        <v>107120</v>
      </c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4"/>
      <c r="CJ104" s="102">
        <f>CJ83+CJ89+CJ103</f>
        <v>93313</v>
      </c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4"/>
    </row>
    <row r="106" s="7" customFormat="1" ht="12"/>
    <row r="107" spans="1:57" s="7" customFormat="1" ht="13.5" customHeight="1">
      <c r="A107" s="7" t="s">
        <v>54</v>
      </c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D107" s="52" t="s">
        <v>140</v>
      </c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</row>
    <row r="108" spans="15:57" s="18" customFormat="1" ht="12" customHeight="1">
      <c r="O108" s="145" t="s">
        <v>55</v>
      </c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"/>
      <c r="AC108" s="1"/>
      <c r="AD108" s="152" t="s">
        <v>56</v>
      </c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</row>
    <row r="109" spans="1:34" s="7" customFormat="1" ht="13.5" customHeight="1">
      <c r="A109" s="143" t="s">
        <v>57</v>
      </c>
      <c r="B109" s="143"/>
      <c r="C109" s="46" t="s">
        <v>193</v>
      </c>
      <c r="D109" s="46"/>
      <c r="E109" s="46"/>
      <c r="F109" s="46"/>
      <c r="G109" s="144" t="s">
        <v>57</v>
      </c>
      <c r="H109" s="144"/>
      <c r="J109" s="52" t="s">
        <v>191</v>
      </c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143">
        <v>20</v>
      </c>
      <c r="AA109" s="143"/>
      <c r="AB109" s="143"/>
      <c r="AC109" s="143"/>
      <c r="AD109" s="151" t="s">
        <v>192</v>
      </c>
      <c r="AE109" s="151"/>
      <c r="AF109" s="151"/>
      <c r="AH109" s="7" t="s">
        <v>16</v>
      </c>
    </row>
    <row r="111" s="18" customFormat="1" ht="9.75"/>
    <row r="112" s="20" customFormat="1" ht="9.75" customHeight="1"/>
  </sheetData>
  <sheetProtection/>
  <mergeCells count="442">
    <mergeCell ref="A57:J57"/>
    <mergeCell ref="L57:AX57"/>
    <mergeCell ref="AY57:BE57"/>
    <mergeCell ref="BF57:BT57"/>
    <mergeCell ref="BU57:CI57"/>
    <mergeCell ref="CJ57:CX57"/>
    <mergeCell ref="A56:J56"/>
    <mergeCell ref="L56:AX56"/>
    <mergeCell ref="AY56:BE56"/>
    <mergeCell ref="BF56:BT56"/>
    <mergeCell ref="BU56:CI56"/>
    <mergeCell ref="CJ56:CX56"/>
    <mergeCell ref="A99:J99"/>
    <mergeCell ref="L99:AX99"/>
    <mergeCell ref="AY99:BE99"/>
    <mergeCell ref="BF99:BT99"/>
    <mergeCell ref="BU99:CI99"/>
    <mergeCell ref="CJ99:CX99"/>
    <mergeCell ref="A98:J98"/>
    <mergeCell ref="L98:AX98"/>
    <mergeCell ref="AY98:BE98"/>
    <mergeCell ref="BF98:BT98"/>
    <mergeCell ref="BU98:CI98"/>
    <mergeCell ref="CJ98:CX98"/>
    <mergeCell ref="A97:J97"/>
    <mergeCell ref="L97:AX97"/>
    <mergeCell ref="AY97:BE97"/>
    <mergeCell ref="BF97:BT97"/>
    <mergeCell ref="BU97:CI97"/>
    <mergeCell ref="CJ97:CX97"/>
    <mergeCell ref="A96:J96"/>
    <mergeCell ref="L96:AX96"/>
    <mergeCell ref="AY96:BE96"/>
    <mergeCell ref="BF96:BT96"/>
    <mergeCell ref="BU96:CI96"/>
    <mergeCell ref="CJ96:CX96"/>
    <mergeCell ref="AY94:BE94"/>
    <mergeCell ref="BF94:BT94"/>
    <mergeCell ref="BU94:CI94"/>
    <mergeCell ref="CJ94:CX94"/>
    <mergeCell ref="A95:J95"/>
    <mergeCell ref="L95:AX95"/>
    <mergeCell ref="AY95:BE95"/>
    <mergeCell ref="BF95:BT95"/>
    <mergeCell ref="BU95:CI95"/>
    <mergeCell ref="CJ95:CX95"/>
    <mergeCell ref="CJ81:CX81"/>
    <mergeCell ref="A82:J82"/>
    <mergeCell ref="L82:AX82"/>
    <mergeCell ref="AY82:BE82"/>
    <mergeCell ref="BF82:BT82"/>
    <mergeCell ref="BU82:CI82"/>
    <mergeCell ref="A64:J64"/>
    <mergeCell ref="L64:AX64"/>
    <mergeCell ref="AY64:BE64"/>
    <mergeCell ref="BF64:BT64"/>
    <mergeCell ref="BU64:CI64"/>
    <mergeCell ref="CJ64:CX64"/>
    <mergeCell ref="A63:J63"/>
    <mergeCell ref="L63:AX63"/>
    <mergeCell ref="AY63:BE63"/>
    <mergeCell ref="BF63:BT63"/>
    <mergeCell ref="BU63:CI63"/>
    <mergeCell ref="CJ63:CX63"/>
    <mergeCell ref="A60:J60"/>
    <mergeCell ref="L60:AX60"/>
    <mergeCell ref="AY60:BE60"/>
    <mergeCell ref="BF60:BT60"/>
    <mergeCell ref="BU60:CI60"/>
    <mergeCell ref="CJ60:CX60"/>
    <mergeCell ref="A59:J59"/>
    <mergeCell ref="L59:AX59"/>
    <mergeCell ref="AY59:BE59"/>
    <mergeCell ref="BF59:BT59"/>
    <mergeCell ref="BU59:CI59"/>
    <mergeCell ref="CJ59:CX59"/>
    <mergeCell ref="A58:J58"/>
    <mergeCell ref="L58:AX58"/>
    <mergeCell ref="AY58:BE58"/>
    <mergeCell ref="BF58:BT58"/>
    <mergeCell ref="BU58:CI58"/>
    <mergeCell ref="CJ58:CX58"/>
    <mergeCell ref="A55:J55"/>
    <mergeCell ref="L55:AX55"/>
    <mergeCell ref="AY55:BE55"/>
    <mergeCell ref="BF55:BT55"/>
    <mergeCell ref="BU55:CI55"/>
    <mergeCell ref="CJ55:CX55"/>
    <mergeCell ref="A54:J54"/>
    <mergeCell ref="L54:AX54"/>
    <mergeCell ref="AY54:BE54"/>
    <mergeCell ref="BF54:BT54"/>
    <mergeCell ref="BU54:CI54"/>
    <mergeCell ref="CJ54:CX54"/>
    <mergeCell ref="CJ100:CX100"/>
    <mergeCell ref="BU100:CI100"/>
    <mergeCell ref="A93:J93"/>
    <mergeCell ref="L93:AX93"/>
    <mergeCell ref="AY93:BE93"/>
    <mergeCell ref="BF93:BT93"/>
    <mergeCell ref="BU93:CI93"/>
    <mergeCell ref="CJ93:CX93"/>
    <mergeCell ref="A94:J94"/>
    <mergeCell ref="L94:AX94"/>
    <mergeCell ref="A51:J51"/>
    <mergeCell ref="L51:AX51"/>
    <mergeCell ref="AY51:BE51"/>
    <mergeCell ref="BF51:BT51"/>
    <mergeCell ref="BU51:CI51"/>
    <mergeCell ref="CJ51:CX51"/>
    <mergeCell ref="A50:J50"/>
    <mergeCell ref="L50:AX50"/>
    <mergeCell ref="AY50:BE50"/>
    <mergeCell ref="BF50:BT50"/>
    <mergeCell ref="BU50:CI50"/>
    <mergeCell ref="CJ50:CX50"/>
    <mergeCell ref="A49:J49"/>
    <mergeCell ref="L49:AX49"/>
    <mergeCell ref="AY49:BE49"/>
    <mergeCell ref="BF49:BT49"/>
    <mergeCell ref="BU49:CI49"/>
    <mergeCell ref="CJ49:CX49"/>
    <mergeCell ref="A29:BP29"/>
    <mergeCell ref="BQ29:CA29"/>
    <mergeCell ref="CC29:CX29"/>
    <mergeCell ref="A30:BP30"/>
    <mergeCell ref="BQ30:CA30"/>
    <mergeCell ref="CC30:CX30"/>
    <mergeCell ref="CC18:CM19"/>
    <mergeCell ref="CN18:CX19"/>
    <mergeCell ref="BQ24:BW24"/>
    <mergeCell ref="A26:Z26"/>
    <mergeCell ref="AA26:BZ26"/>
    <mergeCell ref="A27:BZ27"/>
    <mergeCell ref="A24:BC24"/>
    <mergeCell ref="BD24:BF24"/>
    <mergeCell ref="BG24:BM24"/>
    <mergeCell ref="BN24:BP24"/>
    <mergeCell ref="A14:M14"/>
    <mergeCell ref="N14:BP14"/>
    <mergeCell ref="CC14:CX14"/>
    <mergeCell ref="CC15:CX15"/>
    <mergeCell ref="BB11:BF11"/>
    <mergeCell ref="CC11:CX11"/>
    <mergeCell ref="CC12:CX12"/>
    <mergeCell ref="CC13:CI13"/>
    <mergeCell ref="CJ13:CQ13"/>
    <mergeCell ref="A40:J40"/>
    <mergeCell ref="L40:AX40"/>
    <mergeCell ref="AY40:BE40"/>
    <mergeCell ref="BF40:BT40"/>
    <mergeCell ref="BU32:CI32"/>
    <mergeCell ref="A19:BI19"/>
    <mergeCell ref="CC20:CX20"/>
    <mergeCell ref="A21:Y21"/>
    <mergeCell ref="Z21:BZ21"/>
    <mergeCell ref="A22:BZ22"/>
    <mergeCell ref="BF35:BT37"/>
    <mergeCell ref="CR13:CX13"/>
    <mergeCell ref="W11:AB11"/>
    <mergeCell ref="AC11:AS11"/>
    <mergeCell ref="AT11:AW11"/>
    <mergeCell ref="AX11:BA11"/>
    <mergeCell ref="CC16:CX17"/>
    <mergeCell ref="U17:BQ17"/>
    <mergeCell ref="A18:BA18"/>
    <mergeCell ref="BB18:BZ18"/>
    <mergeCell ref="A35:J37"/>
    <mergeCell ref="CJ32:CX32"/>
    <mergeCell ref="A10:CB10"/>
    <mergeCell ref="BU70:CI70"/>
    <mergeCell ref="CJ70:CX70"/>
    <mergeCell ref="A39:J39"/>
    <mergeCell ref="L39:AX39"/>
    <mergeCell ref="AY39:BE39"/>
    <mergeCell ref="BF39:BT39"/>
    <mergeCell ref="BU39:CI39"/>
    <mergeCell ref="CP33:CS33"/>
    <mergeCell ref="CJ34:CX34"/>
    <mergeCell ref="CJ35:CX37"/>
    <mergeCell ref="BW33:BZ33"/>
    <mergeCell ref="CA33:CD33"/>
    <mergeCell ref="BU34:CI34"/>
    <mergeCell ref="CL33:CO33"/>
    <mergeCell ref="BU35:CI37"/>
    <mergeCell ref="K35:AX35"/>
    <mergeCell ref="AY35:BE37"/>
    <mergeCell ref="K36:AX36"/>
    <mergeCell ref="L37:AX37"/>
    <mergeCell ref="A41:J41"/>
    <mergeCell ref="L41:AX41"/>
    <mergeCell ref="AY41:BE41"/>
    <mergeCell ref="L38:AX38"/>
    <mergeCell ref="AY38:BE38"/>
    <mergeCell ref="A38:J38"/>
    <mergeCell ref="CJ42:CX42"/>
    <mergeCell ref="CJ38:CX38"/>
    <mergeCell ref="BF41:BT41"/>
    <mergeCell ref="BU41:CI41"/>
    <mergeCell ref="CJ41:CX41"/>
    <mergeCell ref="CJ39:CX39"/>
    <mergeCell ref="BU40:CI40"/>
    <mergeCell ref="CJ40:CX40"/>
    <mergeCell ref="BF38:BT38"/>
    <mergeCell ref="BU38:CI38"/>
    <mergeCell ref="CJ43:CX43"/>
    <mergeCell ref="BU44:CI44"/>
    <mergeCell ref="CJ44:CX44"/>
    <mergeCell ref="BU43:CI43"/>
    <mergeCell ref="CJ45:CX45"/>
    <mergeCell ref="BU46:CI46"/>
    <mergeCell ref="CJ46:CX46"/>
    <mergeCell ref="BU45:CI45"/>
    <mergeCell ref="CJ47:CX48"/>
    <mergeCell ref="BU47:CI48"/>
    <mergeCell ref="BU52:CI52"/>
    <mergeCell ref="CJ52:CX52"/>
    <mergeCell ref="CJ90:CX91"/>
    <mergeCell ref="BU92:CI92"/>
    <mergeCell ref="CJ92:CX92"/>
    <mergeCell ref="CJ53:CX53"/>
    <mergeCell ref="BU61:CI61"/>
    <mergeCell ref="CJ61:CX61"/>
    <mergeCell ref="BU53:CI53"/>
    <mergeCell ref="CJ62:CX62"/>
    <mergeCell ref="BU65:CI65"/>
    <mergeCell ref="BU81:CI81"/>
    <mergeCell ref="CJ65:CX65"/>
    <mergeCell ref="BU62:CI62"/>
    <mergeCell ref="CJ66:CX66"/>
    <mergeCell ref="BU67:CI67"/>
    <mergeCell ref="CJ67:CX67"/>
    <mergeCell ref="BU66:CI66"/>
    <mergeCell ref="CL76:CV76"/>
    <mergeCell ref="CW76:CX76"/>
    <mergeCell ref="CP71:CS71"/>
    <mergeCell ref="BU72:CI72"/>
    <mergeCell ref="CJ72:CX72"/>
    <mergeCell ref="BU73:CI75"/>
    <mergeCell ref="CJ73:CX75"/>
    <mergeCell ref="BW71:BZ71"/>
    <mergeCell ref="CA71:CD71"/>
    <mergeCell ref="CL71:CO71"/>
    <mergeCell ref="BU77:CI77"/>
    <mergeCell ref="CJ77:CX77"/>
    <mergeCell ref="Z109:AC109"/>
    <mergeCell ref="AD109:AF109"/>
    <mergeCell ref="A79:J79"/>
    <mergeCell ref="AD107:BE107"/>
    <mergeCell ref="AD108:BE108"/>
    <mergeCell ref="L79:AX79"/>
    <mergeCell ref="BU78:CI78"/>
    <mergeCell ref="O107:AA107"/>
    <mergeCell ref="A78:J78"/>
    <mergeCell ref="L78:AX78"/>
    <mergeCell ref="AY78:BE78"/>
    <mergeCell ref="BF78:BT78"/>
    <mergeCell ref="CJ84:CX85"/>
    <mergeCell ref="BU84:CI85"/>
    <mergeCell ref="AY79:BE79"/>
    <mergeCell ref="BF79:BT79"/>
    <mergeCell ref="BU79:CI79"/>
    <mergeCell ref="CJ79:CX79"/>
    <mergeCell ref="CJ80:CX80"/>
    <mergeCell ref="BU83:CI83"/>
    <mergeCell ref="BU80:CI80"/>
    <mergeCell ref="CJ82:CX82"/>
    <mergeCell ref="CJ78:CX78"/>
    <mergeCell ref="A83:J83"/>
    <mergeCell ref="CJ83:CX83"/>
    <mergeCell ref="A80:J80"/>
    <mergeCell ref="L80:AX80"/>
    <mergeCell ref="AY80:BE80"/>
    <mergeCell ref="BU87:CI87"/>
    <mergeCell ref="CJ87:CX87"/>
    <mergeCell ref="CJ86:CX86"/>
    <mergeCell ref="BU86:CI86"/>
    <mergeCell ref="L83:AX83"/>
    <mergeCell ref="AY83:BE83"/>
    <mergeCell ref="BF83:BT83"/>
    <mergeCell ref="A109:B109"/>
    <mergeCell ref="C109:F109"/>
    <mergeCell ref="G109:H109"/>
    <mergeCell ref="J109:Y109"/>
    <mergeCell ref="O108:AA108"/>
    <mergeCell ref="CJ76:CK76"/>
    <mergeCell ref="BF104:BT104"/>
    <mergeCell ref="BU104:CI104"/>
    <mergeCell ref="BS76:BT76"/>
    <mergeCell ref="BH76:BR76"/>
    <mergeCell ref="BU76:BV76"/>
    <mergeCell ref="CH76:CI76"/>
    <mergeCell ref="BW76:CG76"/>
    <mergeCell ref="L103:AX103"/>
    <mergeCell ref="A104:J104"/>
    <mergeCell ref="AY104:BE104"/>
    <mergeCell ref="A103:J103"/>
    <mergeCell ref="AY103:BE103"/>
    <mergeCell ref="A76:J76"/>
    <mergeCell ref="L76:AX76"/>
    <mergeCell ref="BU89:CI89"/>
    <mergeCell ref="CJ89:CX89"/>
    <mergeCell ref="BU88:CI88"/>
    <mergeCell ref="BF103:BT103"/>
    <mergeCell ref="BU103:CI103"/>
    <mergeCell ref="BU101:CI101"/>
    <mergeCell ref="CJ101:CX101"/>
    <mergeCell ref="CJ102:CX102"/>
    <mergeCell ref="CJ103:CX103"/>
    <mergeCell ref="BU90:CI91"/>
    <mergeCell ref="CJ104:CX104"/>
    <mergeCell ref="BU102:CI102"/>
    <mergeCell ref="L104:AX104"/>
    <mergeCell ref="A32:J34"/>
    <mergeCell ref="K32:AX34"/>
    <mergeCell ref="AY32:BE34"/>
    <mergeCell ref="BF33:BK33"/>
    <mergeCell ref="BL33:BO33"/>
    <mergeCell ref="BF34:BT34"/>
    <mergeCell ref="CJ88:CX88"/>
    <mergeCell ref="A43:J43"/>
    <mergeCell ref="L43:AX43"/>
    <mergeCell ref="AY43:BE43"/>
    <mergeCell ref="BF43:BT43"/>
    <mergeCell ref="BF42:BT42"/>
    <mergeCell ref="BU42:CI42"/>
    <mergeCell ref="A42:J42"/>
    <mergeCell ref="L42:AX42"/>
    <mergeCell ref="AY42:BE42"/>
    <mergeCell ref="A44:J44"/>
    <mergeCell ref="L44:AX44"/>
    <mergeCell ref="AY44:BE44"/>
    <mergeCell ref="BF44:BT44"/>
    <mergeCell ref="A45:J45"/>
    <mergeCell ref="L45:AX45"/>
    <mergeCell ref="AY45:BE45"/>
    <mergeCell ref="BF45:BT45"/>
    <mergeCell ref="A46:J46"/>
    <mergeCell ref="L46:AX46"/>
    <mergeCell ref="AY46:BE46"/>
    <mergeCell ref="BF46:BT46"/>
    <mergeCell ref="A47:J48"/>
    <mergeCell ref="K47:AX47"/>
    <mergeCell ref="AY47:BE48"/>
    <mergeCell ref="BF47:BT48"/>
    <mergeCell ref="L48:AX48"/>
    <mergeCell ref="A52:J52"/>
    <mergeCell ref="L52:AX52"/>
    <mergeCell ref="AY52:BE52"/>
    <mergeCell ref="BF52:BT52"/>
    <mergeCell ref="A53:J53"/>
    <mergeCell ref="L53:AX53"/>
    <mergeCell ref="AY53:BE53"/>
    <mergeCell ref="BF53:BT53"/>
    <mergeCell ref="A61:J61"/>
    <mergeCell ref="L61:AX61"/>
    <mergeCell ref="AY61:BE61"/>
    <mergeCell ref="BF61:BT61"/>
    <mergeCell ref="A62:J62"/>
    <mergeCell ref="L62:AX62"/>
    <mergeCell ref="AY62:BE62"/>
    <mergeCell ref="BF62:BT62"/>
    <mergeCell ref="A65:J65"/>
    <mergeCell ref="L65:AX65"/>
    <mergeCell ref="AY65:BE65"/>
    <mergeCell ref="BF65:BT65"/>
    <mergeCell ref="A66:J66"/>
    <mergeCell ref="L66:AX66"/>
    <mergeCell ref="AY66:BE66"/>
    <mergeCell ref="BF66:BT66"/>
    <mergeCell ref="A67:J67"/>
    <mergeCell ref="L67:AX67"/>
    <mergeCell ref="AY67:BE67"/>
    <mergeCell ref="BF67:BT67"/>
    <mergeCell ref="A70:J72"/>
    <mergeCell ref="K70:AX72"/>
    <mergeCell ref="AY70:BE72"/>
    <mergeCell ref="BF71:BK71"/>
    <mergeCell ref="BL71:BO71"/>
    <mergeCell ref="BF72:BT72"/>
    <mergeCell ref="A73:J75"/>
    <mergeCell ref="K73:AX73"/>
    <mergeCell ref="AY73:BE75"/>
    <mergeCell ref="BF73:BT75"/>
    <mergeCell ref="K74:AX74"/>
    <mergeCell ref="L75:AX75"/>
    <mergeCell ref="AY76:BE76"/>
    <mergeCell ref="BF76:BG76"/>
    <mergeCell ref="A77:J77"/>
    <mergeCell ref="L77:AX77"/>
    <mergeCell ref="AY77:BE77"/>
    <mergeCell ref="BF77:BT77"/>
    <mergeCell ref="BF80:BT80"/>
    <mergeCell ref="A84:J85"/>
    <mergeCell ref="K84:AX84"/>
    <mergeCell ref="AY84:BE85"/>
    <mergeCell ref="BF84:BT85"/>
    <mergeCell ref="L85:AX85"/>
    <mergeCell ref="A81:J81"/>
    <mergeCell ref="L81:AX81"/>
    <mergeCell ref="AY81:BE81"/>
    <mergeCell ref="BF81:BT81"/>
    <mergeCell ref="AY89:BE89"/>
    <mergeCell ref="BF89:BT89"/>
    <mergeCell ref="A86:J86"/>
    <mergeCell ref="L86:AX86"/>
    <mergeCell ref="AY86:BE86"/>
    <mergeCell ref="BF86:BT86"/>
    <mergeCell ref="A87:J87"/>
    <mergeCell ref="L87:AX87"/>
    <mergeCell ref="AY87:BE87"/>
    <mergeCell ref="BF87:BT87"/>
    <mergeCell ref="A92:J92"/>
    <mergeCell ref="L92:AX92"/>
    <mergeCell ref="AY92:BE92"/>
    <mergeCell ref="BF92:BT92"/>
    <mergeCell ref="A88:J88"/>
    <mergeCell ref="L88:AX88"/>
    <mergeCell ref="AY88:BE88"/>
    <mergeCell ref="BF88:BT88"/>
    <mergeCell ref="A89:J89"/>
    <mergeCell ref="L89:AX89"/>
    <mergeCell ref="BK1:CX7"/>
    <mergeCell ref="A100:J100"/>
    <mergeCell ref="L100:AX100"/>
    <mergeCell ref="AY100:BE100"/>
    <mergeCell ref="BF100:BT100"/>
    <mergeCell ref="A101:J101"/>
    <mergeCell ref="L101:AX101"/>
    <mergeCell ref="AY101:BE101"/>
    <mergeCell ref="BF101:BT101"/>
    <mergeCell ref="A90:J91"/>
    <mergeCell ref="BF32:BT32"/>
    <mergeCell ref="BF70:BT70"/>
    <mergeCell ref="A102:J102"/>
    <mergeCell ref="L102:AX102"/>
    <mergeCell ref="AY102:BE102"/>
    <mergeCell ref="BF102:BT102"/>
    <mergeCell ref="K90:AX90"/>
    <mergeCell ref="AY90:BE91"/>
    <mergeCell ref="BF90:BT91"/>
    <mergeCell ref="L91:AX91"/>
  </mergeCells>
  <printOptions/>
  <pageMargins left="0.78740157480315" right="0.708661417322835" top="0.47244094488189" bottom="0.31496062992126" header="0.196850393700787" footer="0.196850393700787"/>
  <pageSetup horizontalDpi="600" verticalDpi="600" orientation="portrait" paperSize="9" r:id="rId1"/>
  <rowBreaks count="1" manualBreakCount="1">
    <brk id="67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бух12</dc:creator>
  <cp:keywords/>
  <dc:description/>
  <cp:lastModifiedBy>po-zsk1@yandex.ru</cp:lastModifiedBy>
  <cp:lastPrinted>2024-03-05T10:29:50Z</cp:lastPrinted>
  <dcterms:created xsi:type="dcterms:W3CDTF">2020-03-11T04:48:17Z</dcterms:created>
  <dcterms:modified xsi:type="dcterms:W3CDTF">2024-04-04T07:20:00Z</dcterms:modified>
  <cp:category/>
  <cp:version/>
  <cp:contentType/>
  <cp:contentStatus/>
</cp:coreProperties>
</file>